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\dzp\2025\POSTĘPOWANIA poniżej 130 tys\06_2024 Filtry\Zaproszenie i załączniki\"/>
    </mc:Choice>
  </mc:AlternateContent>
  <xr:revisionPtr revIDLastSave="0" documentId="13_ncr:1_{E86AF4ED-E663-46EF-B413-0A3CFF168ADD}" xr6:coauthVersionLast="47" xr6:coauthVersionMax="47" xr10:uidLastSave="{00000000-0000-0000-0000-000000000000}"/>
  <bookViews>
    <workbookView xWindow="-120" yWindow="-120" windowWidth="19440" windowHeight="15000" tabRatio="500" xr2:uid="{00000000-000D-0000-FFFF-FFFF00000000}"/>
  </bookViews>
  <sheets>
    <sheet name="Arkusz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8" i="1" l="1"/>
  <c r="J28" i="1" s="1"/>
  <c r="K28" i="1" s="1"/>
  <c r="H27" i="1"/>
  <c r="J27" i="1" s="1"/>
  <c r="K27" i="1" s="1"/>
  <c r="H26" i="1"/>
  <c r="H25" i="1"/>
  <c r="H24" i="1"/>
  <c r="J24" i="1" s="1"/>
  <c r="K24" i="1" s="1"/>
  <c r="H23" i="1"/>
  <c r="J23" i="1" s="1"/>
  <c r="K23" i="1" s="1"/>
  <c r="H22" i="1"/>
  <c r="J22" i="1" s="1"/>
  <c r="H21" i="1"/>
  <c r="H20" i="1"/>
  <c r="J20" i="1" s="1"/>
  <c r="K20" i="1" s="1"/>
  <c r="H19" i="1"/>
  <c r="J19" i="1" s="1"/>
  <c r="K19" i="1" s="1"/>
  <c r="H18" i="1"/>
  <c r="H17" i="1"/>
  <c r="H15" i="1"/>
  <c r="J15" i="1" s="1"/>
  <c r="K15" i="1" s="1"/>
  <c r="H14" i="1"/>
  <c r="J14" i="1" s="1"/>
  <c r="K14" i="1" s="1"/>
  <c r="H13" i="1"/>
  <c r="H12" i="1"/>
  <c r="H11" i="1"/>
  <c r="J11" i="1" s="1"/>
  <c r="K11" i="1" s="1"/>
  <c r="H10" i="1"/>
  <c r="J10" i="1" s="1"/>
  <c r="K10" i="1" s="1"/>
  <c r="H8" i="1"/>
  <c r="H7" i="1"/>
  <c r="H6" i="1"/>
  <c r="J6" i="1" s="1"/>
  <c r="K6" i="1" s="1"/>
  <c r="H5" i="1"/>
  <c r="J5" i="1" s="1"/>
  <c r="K5" i="1" s="1"/>
  <c r="H4" i="1"/>
  <c r="J4" i="1" l="1"/>
  <c r="K4" i="1" s="1"/>
  <c r="J8" i="1"/>
  <c r="K8" i="1" s="1"/>
  <c r="J13" i="1"/>
  <c r="K13" i="1" s="1"/>
  <c r="J18" i="1"/>
  <c r="K18" i="1" s="1"/>
  <c r="J26" i="1"/>
  <c r="J29" i="1" s="1"/>
  <c r="H29" i="1"/>
  <c r="J7" i="1"/>
  <c r="K7" i="1" s="1"/>
  <c r="J12" i="1"/>
  <c r="K12" i="1" s="1"/>
  <c r="J17" i="1"/>
  <c r="K17" i="1" s="1"/>
  <c r="J21" i="1"/>
  <c r="K21" i="1" s="1"/>
  <c r="K22" i="1"/>
  <c r="J25" i="1"/>
  <c r="K25" i="1" s="1"/>
  <c r="K26" i="1" l="1"/>
  <c r="K29" i="1" s="1"/>
</calcChain>
</file>

<file path=xl/sharedStrings.xml><?xml version="1.0" encoding="utf-8"?>
<sst xmlns="http://schemas.openxmlformats.org/spreadsheetml/2006/main" count="84" uniqueCount="60">
  <si>
    <t>Lp</t>
  </si>
  <si>
    <t>Nazwa</t>
  </si>
  <si>
    <t>Typ</t>
  </si>
  <si>
    <t>Producent</t>
  </si>
  <si>
    <t>Ilość sztuk</t>
  </si>
  <si>
    <t>Ilość przeglądów w ciągu trwania umowy</t>
  </si>
  <si>
    <t>Cena jednostkowa
netto</t>
  </si>
  <si>
    <t>Wartość netto w PLN</t>
  </si>
  <si>
    <t>Podatek VAT w %</t>
  </si>
  <si>
    <t>Podatek VAT w PLN</t>
  </si>
  <si>
    <t>Wartość brutto w PLN</t>
  </si>
  <si>
    <t>1.</t>
  </si>
  <si>
    <t>FILTR HEPPA</t>
  </si>
  <si>
    <t>typ: FA-13/50, wymiary 610x 610x 150, klasa 1822-H13, przepustowość 1000m³/h</t>
  </si>
  <si>
    <t>2.</t>
  </si>
  <si>
    <t>FA 13/50, wymiary 305x 610x 150, klasa 1822-H13, przepustowość 500m³/h</t>
  </si>
  <si>
    <t>3.</t>
  </si>
  <si>
    <t>4.</t>
  </si>
  <si>
    <t>5.</t>
  </si>
  <si>
    <t>6.</t>
  </si>
  <si>
    <t>7.</t>
  </si>
  <si>
    <t>typ: F781W02, wymiary: 610x 610x 78, klasa H13, przepustowość 1100m³/h</t>
  </si>
  <si>
    <t>8.</t>
  </si>
  <si>
    <t>9.</t>
  </si>
  <si>
    <t>10.</t>
  </si>
  <si>
    <t>typ: F781W01, wymiary: 305x 610x 78, klasa H13, przepustowość 540m³/h</t>
  </si>
  <si>
    <t>11.</t>
  </si>
  <si>
    <t>12.</t>
  </si>
  <si>
    <t xml:space="preserve"> typ: FA 13/50, wymiary: 305x 305x 80, klasa: H13, przepustowość 250m³/h</t>
  </si>
  <si>
    <t>13.</t>
  </si>
  <si>
    <t xml:space="preserve"> typ: F781W01, wymiary: 305x 610x 78, klasa H13, przepustowość 540m³/h</t>
  </si>
  <si>
    <t>14.</t>
  </si>
  <si>
    <t>15.</t>
  </si>
  <si>
    <t>16.</t>
  </si>
  <si>
    <t>17.</t>
  </si>
  <si>
    <t>18.</t>
  </si>
  <si>
    <t>19.</t>
  </si>
  <si>
    <t>20.</t>
  </si>
  <si>
    <t>21.</t>
  </si>
  <si>
    <t>RAZEM kwota za filtry</t>
  </si>
  <si>
    <t>x</t>
  </si>
  <si>
    <t xml:space="preserve">Pakiet nr 1 na filtry Heppa </t>
  </si>
  <si>
    <t>Air filter 1220x620x78 H13, przepustowość  2000m³/h</t>
  </si>
  <si>
    <t>typ: F780W46, wymiary: 535x 535x 78, klasa E11, przepustowość 850m³/h</t>
  </si>
  <si>
    <t>typ: F780W13, wymiary: 457x 457x 78, klasa E11, przepustowość 600m³/h</t>
  </si>
  <si>
    <t xml:space="preserve"> typ: F780W33, wymiary: 305x 305x 78, klasa E11, przepustowość 250m³/h</t>
  </si>
  <si>
    <t xml:space="preserve"> typ: F780W13, wymiary: 457x 457x 78, klasa E11, przepustowość 600m³/h</t>
  </si>
  <si>
    <t xml:space="preserve"> typ: F780W49, wymiary: 575x 575x 78, klasa E11, przepustowość 970m³/h</t>
  </si>
  <si>
    <t xml:space="preserve"> typ: F780W46, wymiary: 535x 535x 78, klasa E11, przepustowość 850 m³/h</t>
  </si>
  <si>
    <r>
      <t xml:space="preserve"> </t>
    </r>
    <r>
      <rPr>
        <sz val="10"/>
        <rFont val="Verdana"/>
        <family val="2"/>
        <charset val="238"/>
      </rPr>
      <t>typ: F780W37, wymiary: 305x 610x 150, klasa E11, przepustowość 540 m³/h</t>
    </r>
  </si>
  <si>
    <t>typ: F781W10, wymiary: 345x 345x 78, klasa E11,przepustowość  430m³/h</t>
  </si>
  <si>
    <t xml:space="preserve"> FWV110301 457x457x78, klasa E11, przepustowość  750m³/h</t>
  </si>
  <si>
    <t xml:space="preserve"> FWV 110301  535x535x78, klasa E11,przepustowość  1030m³/h    </t>
  </si>
  <si>
    <t>Filtr dokładny kompaktowy</t>
  </si>
  <si>
    <t xml:space="preserve"> typ P19-302/1/M9 klasa F9/ EU9, wymiary: 762x 610x 150, przepustowość 2000m³/h </t>
  </si>
  <si>
    <t xml:space="preserve">Filtr dokładny kompaktowy </t>
  </si>
  <si>
    <t xml:space="preserve">typ P19-FC-9/50 klasa F9/EU9, wymiary: 575x 575x 150, przepustowość 1250m³/h </t>
  </si>
  <si>
    <t xml:space="preserve">Pakiet nr 1 na filtry Heppa i dokładne </t>
  </si>
  <si>
    <t>oznaczenie sprawy: 06/2025</t>
  </si>
  <si>
    <t>Załącznik Nr 2 do Zaproszenia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</si>
</sst>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zł&quot;_-;\-* #,##0.00&quot; zł&quot;_-;_-* \-??&quot; zł&quot;_-;_-@_-"/>
    <numFmt numFmtId="165" formatCode="_-* #,##0.00\ _z_ł_-;\-* #,##0.00\ _z_ł_-;_-* \-??\ _z_ł_-;_-@_-"/>
    <numFmt numFmtId="166" formatCode="#,##0_ ;\-#,##0\ "/>
  </numFmts>
  <fonts count="8"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04"/>
    </font>
    <font>
      <sz val="11"/>
      <color rgb="FF000000"/>
      <name val="Czcionka tekstu podstawowego"/>
      <family val="2"/>
      <charset val="238"/>
    </font>
    <font>
      <sz val="10"/>
      <color rgb="FF000000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2" fillId="0" borderId="0" applyBorder="0" applyProtection="0"/>
  </cellStyleXfs>
  <cellXfs count="27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164" fontId="4" fillId="0" borderId="1" xfId="2" applyFont="1" applyBorder="1" applyAlignment="1" applyProtection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164" fontId="5" fillId="0" borderId="1" xfId="2" applyFont="1" applyBorder="1" applyAlignment="1" applyProtection="1">
      <alignment horizontal="center" vertical="center" wrapText="1"/>
    </xf>
    <xf numFmtId="166" fontId="5" fillId="2" borderId="1" xfId="2" applyNumberFormat="1" applyFont="1" applyFill="1" applyBorder="1" applyAlignment="1" applyProtection="1">
      <alignment horizontal="center" vertical="center" wrapText="1"/>
    </xf>
    <xf numFmtId="164" fontId="5" fillId="3" borderId="1" xfId="2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2" borderId="1" xfId="2" applyFont="1" applyFill="1" applyBorder="1" applyAlignment="1" applyProtection="1">
      <alignment horizontal="center" vertical="center" wrapText="1"/>
    </xf>
    <xf numFmtId="0" fontId="3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</cellXfs>
  <cellStyles count="3">
    <cellStyle name="Normalny" xfId="0" builtinId="0"/>
    <cellStyle name="Normalny 2" xfId="1" xr:uid="{00000000-0005-0000-0000-000006000000}"/>
    <cellStyle name="Walutowy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zoomScaleNormal="100" workbookViewId="0">
      <selection activeCell="C4" sqref="C4"/>
    </sheetView>
  </sheetViews>
  <sheetFormatPr defaultRowHeight="15"/>
  <cols>
    <col min="1" max="1" width="4" customWidth="1"/>
    <col min="2" max="2" width="13.7109375" customWidth="1"/>
    <col min="3" max="3" width="19.42578125" customWidth="1"/>
    <col min="4" max="4" width="12.7109375" customWidth="1"/>
    <col min="5" max="5" width="12.85546875" customWidth="1"/>
    <col min="6" max="6" width="24.42578125" hidden="1" customWidth="1"/>
    <col min="7" max="7" width="16.42578125" customWidth="1"/>
    <col min="8" max="8" width="13.7109375" customWidth="1"/>
    <col min="9" max="9" width="13.28515625" customWidth="1"/>
    <col min="10" max="10" width="11.140625" customWidth="1"/>
    <col min="11" max="11" width="13.85546875" customWidth="1"/>
    <col min="12" max="1025" width="8.7109375" customWidth="1"/>
  </cols>
  <sheetData>
    <row r="1" spans="1:11">
      <c r="A1" s="26" t="s">
        <v>58</v>
      </c>
      <c r="B1" s="26"/>
      <c r="C1" s="26"/>
      <c r="I1" s="26" t="s">
        <v>59</v>
      </c>
      <c r="J1" s="26"/>
      <c r="K1" s="26"/>
    </row>
    <row r="2" spans="1:11" ht="33.75" customHeight="1">
      <c r="A2" s="20" t="s">
        <v>57</v>
      </c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11" ht="42.6" customHeight="1">
      <c r="A3" s="2" t="s">
        <v>0</v>
      </c>
      <c r="B3" s="3" t="s">
        <v>1</v>
      </c>
      <c r="C3" s="3" t="s">
        <v>2</v>
      </c>
      <c r="D3" s="3" t="s">
        <v>3</v>
      </c>
      <c r="E3" s="1" t="s">
        <v>4</v>
      </c>
      <c r="F3" s="1" t="s">
        <v>5</v>
      </c>
      <c r="G3" s="4" t="s">
        <v>6</v>
      </c>
      <c r="H3" s="5" t="s">
        <v>7</v>
      </c>
      <c r="I3" s="6" t="s">
        <v>8</v>
      </c>
      <c r="J3" s="5" t="s">
        <v>9</v>
      </c>
      <c r="K3" s="5" t="s">
        <v>10</v>
      </c>
    </row>
    <row r="4" spans="1:11" ht="77.25">
      <c r="A4" s="7" t="s">
        <v>11</v>
      </c>
      <c r="B4" s="8" t="s">
        <v>12</v>
      </c>
      <c r="C4" s="15" t="s">
        <v>13</v>
      </c>
      <c r="D4" s="8"/>
      <c r="E4" s="9">
        <v>18</v>
      </c>
      <c r="F4" s="9"/>
      <c r="G4" s="10">
        <v>0</v>
      </c>
      <c r="H4" s="10">
        <f t="shared" ref="H4:H28" si="0">E4*F4*G4</f>
        <v>0</v>
      </c>
      <c r="I4" s="11"/>
      <c r="J4" s="10">
        <f t="shared" ref="J4:J28" si="1">H4*I4%</f>
        <v>0</v>
      </c>
      <c r="K4" s="10">
        <f t="shared" ref="K4:K28" si="2">H4+J4</f>
        <v>0</v>
      </c>
    </row>
    <row r="5" spans="1:11" ht="63.75">
      <c r="A5" s="7" t="s">
        <v>14</v>
      </c>
      <c r="B5" s="8" t="s">
        <v>12</v>
      </c>
      <c r="C5" s="8" t="s">
        <v>15</v>
      </c>
      <c r="D5" s="8"/>
      <c r="E5" s="9">
        <v>6</v>
      </c>
      <c r="F5" s="9"/>
      <c r="G5" s="10">
        <v>0</v>
      </c>
      <c r="H5" s="10">
        <f t="shared" si="0"/>
        <v>0</v>
      </c>
      <c r="I5" s="11"/>
      <c r="J5" s="10">
        <f t="shared" si="1"/>
        <v>0</v>
      </c>
      <c r="K5" s="10">
        <f t="shared" si="2"/>
        <v>0</v>
      </c>
    </row>
    <row r="6" spans="1:11" ht="77.25">
      <c r="A6" s="7" t="s">
        <v>16</v>
      </c>
      <c r="B6" s="8" t="s">
        <v>12</v>
      </c>
      <c r="C6" s="15" t="s">
        <v>43</v>
      </c>
      <c r="D6" s="8"/>
      <c r="E6" s="9">
        <v>3</v>
      </c>
      <c r="F6" s="9"/>
      <c r="G6" s="10">
        <v>0</v>
      </c>
      <c r="H6" s="10">
        <f t="shared" si="0"/>
        <v>0</v>
      </c>
      <c r="I6" s="11"/>
      <c r="J6" s="10">
        <f t="shared" si="1"/>
        <v>0</v>
      </c>
      <c r="K6" s="10">
        <f t="shared" si="2"/>
        <v>0</v>
      </c>
    </row>
    <row r="7" spans="1:11" ht="96.75" customHeight="1">
      <c r="A7" s="7" t="s">
        <v>17</v>
      </c>
      <c r="B7" s="8" t="s">
        <v>12</v>
      </c>
      <c r="C7" s="15" t="s">
        <v>44</v>
      </c>
      <c r="D7" s="8"/>
      <c r="E7" s="9">
        <v>2</v>
      </c>
      <c r="F7" s="9"/>
      <c r="G7" s="10">
        <v>0</v>
      </c>
      <c r="H7" s="10">
        <f t="shared" si="0"/>
        <v>0</v>
      </c>
      <c r="I7" s="11"/>
      <c r="J7" s="10">
        <f t="shared" si="1"/>
        <v>0</v>
      </c>
      <c r="K7" s="10">
        <f t="shared" si="2"/>
        <v>0</v>
      </c>
    </row>
    <row r="8" spans="1:11" ht="108.75" customHeight="1">
      <c r="A8" s="7" t="s">
        <v>18</v>
      </c>
      <c r="B8" s="8" t="s">
        <v>12</v>
      </c>
      <c r="C8" s="15" t="s">
        <v>45</v>
      </c>
      <c r="D8" s="8"/>
      <c r="E8" s="9">
        <v>2</v>
      </c>
      <c r="F8" s="9"/>
      <c r="G8" s="10">
        <v>0</v>
      </c>
      <c r="H8" s="10">
        <f t="shared" si="0"/>
        <v>0</v>
      </c>
      <c r="I8" s="11"/>
      <c r="J8" s="10">
        <f t="shared" si="1"/>
        <v>0</v>
      </c>
      <c r="K8" s="10">
        <f t="shared" si="2"/>
        <v>0</v>
      </c>
    </row>
    <row r="9" spans="1:11" ht="33" customHeight="1">
      <c r="A9" s="23" t="s">
        <v>41</v>
      </c>
      <c r="B9" s="24"/>
      <c r="C9" s="24"/>
      <c r="D9" s="24"/>
      <c r="E9" s="24"/>
      <c r="F9" s="24"/>
      <c r="G9" s="24"/>
      <c r="H9" s="24"/>
      <c r="I9" s="24"/>
      <c r="J9" s="24"/>
      <c r="K9" s="25"/>
    </row>
    <row r="10" spans="1:11" ht="77.25">
      <c r="A10" s="7" t="s">
        <v>19</v>
      </c>
      <c r="B10" s="8" t="s">
        <v>12</v>
      </c>
      <c r="C10" s="15" t="s">
        <v>46</v>
      </c>
      <c r="D10" s="8"/>
      <c r="E10" s="9">
        <v>5</v>
      </c>
      <c r="F10" s="9"/>
      <c r="G10" s="10">
        <v>0</v>
      </c>
      <c r="H10" s="10">
        <f t="shared" si="0"/>
        <v>0</v>
      </c>
      <c r="I10" s="11"/>
      <c r="J10" s="10">
        <f t="shared" si="1"/>
        <v>0</v>
      </c>
      <c r="K10" s="10">
        <f t="shared" si="2"/>
        <v>0</v>
      </c>
    </row>
    <row r="11" spans="1:11" ht="77.25">
      <c r="A11" s="7" t="s">
        <v>20</v>
      </c>
      <c r="B11" s="8" t="s">
        <v>12</v>
      </c>
      <c r="C11" s="15" t="s">
        <v>21</v>
      </c>
      <c r="D11" s="8"/>
      <c r="E11" s="9">
        <v>1</v>
      </c>
      <c r="F11" s="9"/>
      <c r="G11" s="10">
        <v>0</v>
      </c>
      <c r="H11" s="10">
        <f t="shared" si="0"/>
        <v>0</v>
      </c>
      <c r="I11" s="11"/>
      <c r="J11" s="10">
        <f t="shared" si="1"/>
        <v>0</v>
      </c>
      <c r="K11" s="10">
        <f t="shared" si="2"/>
        <v>0</v>
      </c>
    </row>
    <row r="12" spans="1:11" ht="77.25">
      <c r="A12" s="7" t="s">
        <v>22</v>
      </c>
      <c r="B12" s="8" t="s">
        <v>12</v>
      </c>
      <c r="C12" s="15" t="s">
        <v>47</v>
      </c>
      <c r="D12" s="8"/>
      <c r="E12" s="9">
        <v>2</v>
      </c>
      <c r="F12" s="9"/>
      <c r="G12" s="10">
        <v>0</v>
      </c>
      <c r="H12" s="10">
        <f t="shared" si="0"/>
        <v>0</v>
      </c>
      <c r="I12" s="11"/>
      <c r="J12" s="10">
        <f t="shared" si="1"/>
        <v>0</v>
      </c>
      <c r="K12" s="10">
        <f t="shared" si="2"/>
        <v>0</v>
      </c>
    </row>
    <row r="13" spans="1:11" ht="77.25">
      <c r="A13" s="7" t="s">
        <v>23</v>
      </c>
      <c r="B13" s="8" t="s">
        <v>12</v>
      </c>
      <c r="C13" s="15" t="s">
        <v>48</v>
      </c>
      <c r="D13" s="8"/>
      <c r="E13" s="9">
        <v>1</v>
      </c>
      <c r="F13" s="9"/>
      <c r="G13" s="10">
        <v>0</v>
      </c>
      <c r="H13" s="10">
        <f t="shared" si="0"/>
        <v>0</v>
      </c>
      <c r="I13" s="11"/>
      <c r="J13" s="10">
        <f t="shared" si="1"/>
        <v>0</v>
      </c>
      <c r="K13" s="10">
        <f t="shared" si="2"/>
        <v>0</v>
      </c>
    </row>
    <row r="14" spans="1:11" ht="77.25">
      <c r="A14" s="7" t="s">
        <v>24</v>
      </c>
      <c r="B14" s="8" t="s">
        <v>12</v>
      </c>
      <c r="C14" s="15" t="s">
        <v>25</v>
      </c>
      <c r="D14" s="8"/>
      <c r="E14" s="9">
        <v>3</v>
      </c>
      <c r="F14" s="9"/>
      <c r="G14" s="10">
        <v>0</v>
      </c>
      <c r="H14" s="10">
        <f t="shared" si="0"/>
        <v>0</v>
      </c>
      <c r="I14" s="11"/>
      <c r="J14" s="10">
        <f t="shared" si="1"/>
        <v>0</v>
      </c>
      <c r="K14" s="10">
        <f t="shared" si="2"/>
        <v>0</v>
      </c>
    </row>
    <row r="15" spans="1:11" ht="77.25">
      <c r="A15" s="7" t="s">
        <v>26</v>
      </c>
      <c r="B15" s="8" t="s">
        <v>12</v>
      </c>
      <c r="C15" s="16" t="s">
        <v>49</v>
      </c>
      <c r="D15" s="8"/>
      <c r="E15" s="9">
        <v>4</v>
      </c>
      <c r="F15" s="9"/>
      <c r="G15" s="10">
        <v>0</v>
      </c>
      <c r="H15" s="10">
        <f t="shared" si="0"/>
        <v>0</v>
      </c>
      <c r="I15" s="11"/>
      <c r="J15" s="10">
        <f t="shared" si="1"/>
        <v>0</v>
      </c>
      <c r="K15" s="10">
        <f t="shared" si="2"/>
        <v>0</v>
      </c>
    </row>
    <row r="16" spans="1:11" ht="15" customHeight="1">
      <c r="A16" s="23" t="s">
        <v>57</v>
      </c>
      <c r="B16" s="24"/>
      <c r="C16" s="24"/>
      <c r="D16" s="24"/>
      <c r="E16" s="24"/>
      <c r="F16" s="24"/>
      <c r="G16" s="24"/>
      <c r="H16" s="24"/>
      <c r="I16" s="24"/>
      <c r="J16" s="24"/>
      <c r="K16" s="25"/>
    </row>
    <row r="17" spans="1:11" ht="77.25">
      <c r="A17" s="7" t="s">
        <v>27</v>
      </c>
      <c r="B17" s="8" t="s">
        <v>12</v>
      </c>
      <c r="C17" s="15" t="s">
        <v>28</v>
      </c>
      <c r="D17" s="8"/>
      <c r="E17" s="9">
        <v>1</v>
      </c>
      <c r="F17" s="9"/>
      <c r="G17" s="10">
        <v>0</v>
      </c>
      <c r="H17" s="10">
        <f t="shared" si="0"/>
        <v>0</v>
      </c>
      <c r="I17" s="11"/>
      <c r="J17" s="10">
        <f t="shared" si="1"/>
        <v>0</v>
      </c>
      <c r="K17" s="10">
        <f t="shared" si="2"/>
        <v>0</v>
      </c>
    </row>
    <row r="18" spans="1:11" ht="77.25">
      <c r="A18" s="7" t="s">
        <v>29</v>
      </c>
      <c r="B18" s="8" t="s">
        <v>12</v>
      </c>
      <c r="C18" s="15" t="s">
        <v>30</v>
      </c>
      <c r="D18" s="8"/>
      <c r="E18" s="9">
        <v>3</v>
      </c>
      <c r="F18" s="9"/>
      <c r="G18" s="10">
        <v>0</v>
      </c>
      <c r="H18" s="10">
        <f t="shared" si="0"/>
        <v>0</v>
      </c>
      <c r="I18" s="11"/>
      <c r="J18" s="10">
        <f t="shared" si="1"/>
        <v>0</v>
      </c>
      <c r="K18" s="10">
        <f t="shared" si="2"/>
        <v>0</v>
      </c>
    </row>
    <row r="19" spans="1:11" ht="64.5">
      <c r="A19" s="7" t="s">
        <v>31</v>
      </c>
      <c r="B19" s="8" t="s">
        <v>12</v>
      </c>
      <c r="C19" s="15" t="s">
        <v>50</v>
      </c>
      <c r="D19" s="8"/>
      <c r="E19" s="9">
        <v>2</v>
      </c>
      <c r="F19" s="9"/>
      <c r="G19" s="10">
        <v>0</v>
      </c>
      <c r="H19" s="10">
        <f t="shared" si="0"/>
        <v>0</v>
      </c>
      <c r="I19" s="11"/>
      <c r="J19" s="10">
        <f t="shared" si="1"/>
        <v>0</v>
      </c>
      <c r="K19" s="10">
        <f t="shared" si="2"/>
        <v>0</v>
      </c>
    </row>
    <row r="20" spans="1:11" ht="51.75">
      <c r="A20" s="7" t="s">
        <v>32</v>
      </c>
      <c r="B20" s="8" t="s">
        <v>12</v>
      </c>
      <c r="C20" s="15" t="s">
        <v>42</v>
      </c>
      <c r="D20" s="8"/>
      <c r="E20" s="9">
        <v>2</v>
      </c>
      <c r="F20" s="9"/>
      <c r="G20" s="10">
        <v>0</v>
      </c>
      <c r="H20" s="10">
        <f t="shared" si="0"/>
        <v>0</v>
      </c>
      <c r="I20" s="11"/>
      <c r="J20" s="10">
        <f t="shared" si="1"/>
        <v>0</v>
      </c>
      <c r="K20" s="10">
        <f t="shared" si="2"/>
        <v>0</v>
      </c>
    </row>
    <row r="21" spans="1:11" ht="64.5">
      <c r="A21" s="7" t="s">
        <v>33</v>
      </c>
      <c r="B21" s="8" t="s">
        <v>12</v>
      </c>
      <c r="C21" s="15" t="s">
        <v>51</v>
      </c>
      <c r="D21" s="8"/>
      <c r="E21" s="9">
        <v>4</v>
      </c>
      <c r="F21" s="9"/>
      <c r="G21" s="10">
        <v>0</v>
      </c>
      <c r="H21" s="10">
        <f t="shared" si="0"/>
        <v>0</v>
      </c>
      <c r="I21" s="11"/>
      <c r="J21" s="10">
        <f t="shared" si="1"/>
        <v>0</v>
      </c>
      <c r="K21" s="10">
        <f t="shared" si="2"/>
        <v>0</v>
      </c>
    </row>
    <row r="22" spans="1:11" ht="51.75">
      <c r="A22" s="7" t="s">
        <v>34</v>
      </c>
      <c r="B22" s="8" t="s">
        <v>12</v>
      </c>
      <c r="C22" s="15" t="s">
        <v>52</v>
      </c>
      <c r="D22" s="8"/>
      <c r="E22" s="9">
        <v>6</v>
      </c>
      <c r="F22" s="9"/>
      <c r="G22" s="10">
        <v>0</v>
      </c>
      <c r="H22" s="10">
        <f t="shared" si="0"/>
        <v>0</v>
      </c>
      <c r="I22" s="11"/>
      <c r="J22" s="10">
        <f t="shared" si="1"/>
        <v>0</v>
      </c>
      <c r="K22" s="10">
        <f t="shared" si="2"/>
        <v>0</v>
      </c>
    </row>
    <row r="23" spans="1:11" hidden="1">
      <c r="A23" s="7" t="s">
        <v>35</v>
      </c>
      <c r="B23" s="8" t="s">
        <v>12</v>
      </c>
      <c r="C23" s="8"/>
      <c r="D23" s="8"/>
      <c r="E23" s="9"/>
      <c r="F23" s="9"/>
      <c r="G23" s="12">
        <v>0</v>
      </c>
      <c r="H23" s="10">
        <f t="shared" si="0"/>
        <v>0</v>
      </c>
      <c r="I23" s="11"/>
      <c r="J23" s="10">
        <f t="shared" si="1"/>
        <v>0</v>
      </c>
      <c r="K23" s="10">
        <f t="shared" si="2"/>
        <v>0</v>
      </c>
    </row>
    <row r="24" spans="1:11" hidden="1">
      <c r="A24" s="7" t="s">
        <v>36</v>
      </c>
      <c r="B24" s="8" t="s">
        <v>12</v>
      </c>
      <c r="C24" s="8"/>
      <c r="D24" s="8"/>
      <c r="E24" s="9"/>
      <c r="F24" s="9"/>
      <c r="G24" s="12">
        <v>0</v>
      </c>
      <c r="H24" s="10">
        <f t="shared" si="0"/>
        <v>0</v>
      </c>
      <c r="I24" s="11"/>
      <c r="J24" s="10">
        <f t="shared" si="1"/>
        <v>0</v>
      </c>
      <c r="K24" s="10">
        <f t="shared" si="2"/>
        <v>0</v>
      </c>
    </row>
    <row r="25" spans="1:11" hidden="1">
      <c r="A25" s="7" t="s">
        <v>37</v>
      </c>
      <c r="B25" s="8" t="s">
        <v>12</v>
      </c>
      <c r="C25" s="8"/>
      <c r="D25" s="8"/>
      <c r="E25" s="9"/>
      <c r="F25" s="9"/>
      <c r="G25" s="12">
        <v>0</v>
      </c>
      <c r="H25" s="10">
        <f t="shared" si="0"/>
        <v>0</v>
      </c>
      <c r="I25" s="11"/>
      <c r="J25" s="10">
        <f t="shared" si="1"/>
        <v>0</v>
      </c>
      <c r="K25" s="10">
        <f t="shared" si="2"/>
        <v>0</v>
      </c>
    </row>
    <row r="26" spans="1:11" hidden="1">
      <c r="A26" s="7" t="s">
        <v>38</v>
      </c>
      <c r="B26" s="8" t="s">
        <v>12</v>
      </c>
      <c r="C26" s="13"/>
      <c r="D26" s="13"/>
      <c r="E26" s="9"/>
      <c r="F26" s="9"/>
      <c r="G26" s="12">
        <v>0</v>
      </c>
      <c r="H26" s="10">
        <f t="shared" si="0"/>
        <v>0</v>
      </c>
      <c r="I26" s="11"/>
      <c r="J26" s="10">
        <f t="shared" si="1"/>
        <v>0</v>
      </c>
      <c r="K26" s="10">
        <f t="shared" si="2"/>
        <v>0</v>
      </c>
    </row>
    <row r="27" spans="1:11" ht="76.5">
      <c r="A27" s="7" t="s">
        <v>35</v>
      </c>
      <c r="B27" s="8" t="s">
        <v>53</v>
      </c>
      <c r="C27" s="17" t="s">
        <v>54</v>
      </c>
      <c r="D27" s="13"/>
      <c r="E27" s="9">
        <v>12</v>
      </c>
      <c r="F27" s="9"/>
      <c r="G27" s="10">
        <v>0</v>
      </c>
      <c r="H27" s="10">
        <f t="shared" si="0"/>
        <v>0</v>
      </c>
      <c r="I27" s="11"/>
      <c r="J27" s="10">
        <f t="shared" si="1"/>
        <v>0</v>
      </c>
      <c r="K27" s="10">
        <f t="shared" si="2"/>
        <v>0</v>
      </c>
    </row>
    <row r="28" spans="1:11" ht="76.5">
      <c r="A28" s="7" t="s">
        <v>36</v>
      </c>
      <c r="B28" s="18" t="s">
        <v>55</v>
      </c>
      <c r="C28" s="17" t="s">
        <v>56</v>
      </c>
      <c r="D28" s="13"/>
      <c r="E28" s="9">
        <v>12</v>
      </c>
      <c r="F28" s="9"/>
      <c r="G28" s="10">
        <v>0</v>
      </c>
      <c r="H28" s="10">
        <f t="shared" si="0"/>
        <v>0</v>
      </c>
      <c r="I28" s="11"/>
      <c r="J28" s="10">
        <f t="shared" si="1"/>
        <v>0</v>
      </c>
      <c r="K28" s="10">
        <f t="shared" si="2"/>
        <v>0</v>
      </c>
    </row>
    <row r="29" spans="1:11" ht="15" customHeight="1">
      <c r="A29" s="19" t="s">
        <v>39</v>
      </c>
      <c r="B29" s="19"/>
      <c r="C29" s="19"/>
      <c r="D29" s="19"/>
      <c r="E29" s="19"/>
      <c r="F29" s="19"/>
      <c r="G29" s="4" t="s">
        <v>40</v>
      </c>
      <c r="H29" s="4">
        <f>SUM(H26:H26)</f>
        <v>0</v>
      </c>
      <c r="I29" s="14" t="s">
        <v>40</v>
      </c>
      <c r="J29" s="4">
        <f>SUM(J26:J26)</f>
        <v>0</v>
      </c>
      <c r="K29" s="4">
        <f>SUM(K26:K26)</f>
        <v>0</v>
      </c>
    </row>
    <row r="30" spans="1:11" ht="33.75" customHeight="1"/>
    <row r="31" spans="1:11" ht="33.75" customHeight="1"/>
    <row r="32" spans="1:11" ht="33.75" customHeight="1"/>
    <row r="33" ht="33.75" customHeight="1"/>
    <row r="34" ht="33.75" customHeight="1"/>
    <row r="35" ht="33.75" customHeight="1"/>
    <row r="36" ht="33.75" customHeight="1"/>
    <row r="37" ht="33.75" customHeight="1"/>
  </sheetData>
  <mergeCells count="6">
    <mergeCell ref="A29:F29"/>
    <mergeCell ref="A2:K2"/>
    <mergeCell ref="A16:K16"/>
    <mergeCell ref="A9:K9"/>
    <mergeCell ref="A1:C1"/>
    <mergeCell ref="I1:K1"/>
  </mergeCells>
  <pageMargins left="0.7" right="0.7" top="0.75" bottom="0.75" header="0.51180555555555496" footer="0.51180555555555496"/>
  <pageSetup paperSize="9" scale="88" firstPageNumber="0" orientation="landscape" horizontalDpi="300" verticalDpi="300" r:id="rId1"/>
  <rowBreaks count="2" manualBreakCount="2">
    <brk id="8" max="16383" man="1"/>
    <brk id="1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techniczny</dc:creator>
  <dc:description/>
  <cp:lastModifiedBy>Marianna Maj</cp:lastModifiedBy>
  <cp:revision>4</cp:revision>
  <cp:lastPrinted>2025-08-22T11:32:30Z</cp:lastPrinted>
  <dcterms:created xsi:type="dcterms:W3CDTF">2021-03-31T07:36:56Z</dcterms:created>
  <dcterms:modified xsi:type="dcterms:W3CDTF">2025-08-29T11:04:10Z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