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8"/>
  </bookViews>
  <sheets>
    <sheet name="Pakiet 1" sheetId="1" state="visible" r:id="rId2"/>
    <sheet name="Pakiet 2" sheetId="2" state="visible" r:id="rId3"/>
    <sheet name="Pakiet 3" sheetId="3" state="visible" r:id="rId4"/>
    <sheet name="Pakiet 4" sheetId="4" state="visible" r:id="rId5"/>
    <sheet name="Pakiet 5" sheetId="5" state="visible" r:id="rId6"/>
    <sheet name="Pakiet 6" sheetId="6" state="visible" r:id="rId7"/>
    <sheet name="Pakiet 7" sheetId="7" state="visible" r:id="rId8"/>
    <sheet name="Pakiet 8" sheetId="8" state="visible" r:id="rId9"/>
    <sheet name="Pakiet 9" sheetId="9" state="visible" r:id="rId10"/>
    <sheet name="Pakiet 10" sheetId="10" state="visible" r:id="rId11"/>
    <sheet name="Pakiet 11" sheetId="11" state="visible" r:id="rId12"/>
    <sheet name="Pakiet 12" sheetId="12" state="visible" r:id="rId13"/>
    <sheet name="Pakiet 13" sheetId="13" state="visible" r:id="rId14"/>
    <sheet name="Pakiet 14" sheetId="14" state="visible" r:id="rId15"/>
    <sheet name="Pakiet 15" sheetId="15" state="visible" r:id="rId16"/>
    <sheet name="Pakiet 16" sheetId="16" state="visible" r:id="rId17"/>
    <sheet name="Pakiet 17" sheetId="17" state="visible" r:id="rId18"/>
    <sheet name="Pakiet 18" sheetId="18" state="visible" r:id="rId19"/>
    <sheet name="Pakiet 19" sheetId="19" state="visible" r:id="rId20"/>
    <sheet name="Pakiet 20" sheetId="20" state="visible" r:id="rId21"/>
    <sheet name="Pakiet 21" sheetId="21" state="visible" r:id="rId22"/>
    <sheet name="Pakiet 22" sheetId="22" state="visible" r:id="rId23"/>
    <sheet name="Pakiet 23" sheetId="23" state="visible" r:id="rId24"/>
    <sheet name="Pakiet 24" sheetId="24" state="visible" r:id="rId25"/>
    <sheet name="Pakiet 25" sheetId="25" state="visible" r:id="rId26"/>
    <sheet name="Pakiet 26" sheetId="26" state="visible" r:id="rId27"/>
    <sheet name="Pakiet 27" sheetId="27" state="visible" r:id="rId28"/>
    <sheet name="Pakiet 28" sheetId="28" state="visible" r:id="rId29"/>
    <sheet name="Pakiet 29" sheetId="29" state="visible" r:id="rId30"/>
    <sheet name="Pakiet 30" sheetId="30" state="visible" r:id="rId31"/>
    <sheet name="Pakiet 31" sheetId="31" state="visible" r:id="rId32"/>
    <sheet name="Pakiet 32" sheetId="32" state="visible" r:id="rId33"/>
    <sheet name="Pakiet 33" sheetId="33" state="visible" r:id="rId34"/>
    <sheet name="Pakiet 34" sheetId="34" state="visible" r:id="rId35"/>
    <sheet name="Pakiet 35" sheetId="35" state="visible" r:id="rId36"/>
    <sheet name="Pakiet 36" sheetId="36" state="visible" r:id="rId37"/>
    <sheet name="Pakiet 37" sheetId="37" state="visible" r:id="rId38"/>
    <sheet name="Pakiet 38" sheetId="38" state="visible" r:id="rId39"/>
    <sheet name="Pakiet 39" sheetId="39" state="visible" r:id="rId40"/>
  </sheets>
  <definedNames>
    <definedName function="false" hidden="false" localSheetId="0" name="_xlnm.Print_Area" vbProcedure="false">'Pakiet 1'!$A$1:$K$16</definedName>
    <definedName function="false" hidden="false" localSheetId="0" name="_xlnm.Print_Area" vbProcedure="false">'Pakiet 1'!$A$1:$K$16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<sst xmlns="http://schemas.openxmlformats.org/spreadsheetml/2006/main" count="1692" uniqueCount="642">
  <si>
    <t xml:space="preserve">FORMULARZ CENOWY</t>
  </si>
  <si>
    <t xml:space="preserve">Oznaczenie sprawy: 28/ZP/2020</t>
  </si>
  <si>
    <t xml:space="preserve">Załącznik Nr 2 do SIWZ</t>
  </si>
  <si>
    <t xml:space="preserve">Pakiet nr 1 Aparaty USG</t>
  </si>
  <si>
    <t xml:space="preserve">Lp</t>
  </si>
  <si>
    <t xml:space="preserve">Nazwa</t>
  </si>
  <si>
    <t xml:space="preserve">Typ</t>
  </si>
  <si>
    <t xml:space="preserve">Producent</t>
  </si>
  <si>
    <t xml:space="preserve">Ilość sztuk</t>
  </si>
  <si>
    <t xml:space="preserve">Ilość przeglądów w ciągu trwania umowy</t>
  </si>
  <si>
    <t xml:space="preserve">Cena jednostkowa
netto</t>
  </si>
  <si>
    <t xml:space="preserve">Wartość netto w PLN</t>
  </si>
  <si>
    <t xml:space="preserve">Podatek VAT w %</t>
  </si>
  <si>
    <t xml:space="preserve">Podatek VAT w PLN</t>
  </si>
  <si>
    <t xml:space="preserve">Wartość brutto w PLN</t>
  </si>
  <si>
    <t xml:space="preserve">1.</t>
  </si>
  <si>
    <t xml:space="preserve">Aparat USG</t>
  </si>
  <si>
    <t xml:space="preserve">Acuson X150</t>
  </si>
  <si>
    <t xml:space="preserve">Siemens</t>
  </si>
  <si>
    <t xml:space="preserve">2.</t>
  </si>
  <si>
    <t xml:space="preserve">EUB 515A</t>
  </si>
  <si>
    <t xml:space="preserve">HITACHI</t>
  </si>
  <si>
    <t xml:space="preserve">3.</t>
  </si>
  <si>
    <t xml:space="preserve">ALPHA 6</t>
  </si>
  <si>
    <t xml:space="preserve">ALOKA</t>
  </si>
  <si>
    <t xml:space="preserve">4.</t>
  </si>
  <si>
    <t xml:space="preserve">LOGIQ 180</t>
  </si>
  <si>
    <t xml:space="preserve">GE MEDICAL SYSTEM </t>
  </si>
  <si>
    <t xml:space="preserve">5.</t>
  </si>
  <si>
    <t xml:space="preserve">ALPHA 6 CV</t>
  </si>
  <si>
    <t xml:space="preserve">6.</t>
  </si>
  <si>
    <t xml:space="preserve">D6626404</t>
  </si>
  <si>
    <t xml:space="preserve">TOSHIBA</t>
  </si>
  <si>
    <t xml:space="preserve">7.</t>
  </si>
  <si>
    <t xml:space="preserve">SonoAce R7</t>
  </si>
  <si>
    <t xml:space="preserve">Samsung</t>
  </si>
  <si>
    <t xml:space="preserve">8.</t>
  </si>
  <si>
    <t xml:space="preserve">SonoAce R5</t>
  </si>
  <si>
    <t xml:space="preserve">RAZEM kwota za przeglądy</t>
  </si>
  <si>
    <t xml:space="preserve">x</t>
  </si>
  <si>
    <t xml:space="preserve">Pakiet nr 2 Pompy infuzyjne</t>
  </si>
  <si>
    <t xml:space="preserve">Pompa infuzyjna strzykawkowa</t>
  </si>
  <si>
    <t xml:space="preserve">AP-12</t>
  </si>
  <si>
    <t xml:space="preserve">ASCOR S.A.</t>
  </si>
  <si>
    <t xml:space="preserve">AP-14</t>
  </si>
  <si>
    <t xml:space="preserve">AP-22</t>
  </si>
  <si>
    <t xml:space="preserve">AP-23</t>
  </si>
  <si>
    <t xml:space="preserve">Pompa infuzyjna perystaltyczna</t>
  </si>
  <si>
    <t xml:space="preserve">AP-31P</t>
  </si>
  <si>
    <t xml:space="preserve">SEP 11-S</t>
  </si>
  <si>
    <t xml:space="preserve">PILOT A2</t>
  </si>
  <si>
    <t xml:space="preserve">DUET 20/50</t>
  </si>
  <si>
    <t xml:space="preserve">KWAPISZ</t>
  </si>
  <si>
    <t xml:space="preserve">9.</t>
  </si>
  <si>
    <t xml:space="preserve">MONO 20/50</t>
  </si>
  <si>
    <t xml:space="preserve">10.</t>
  </si>
  <si>
    <t xml:space="preserve">11.</t>
  </si>
  <si>
    <t xml:space="preserve">B. Braun</t>
  </si>
  <si>
    <t xml:space="preserve">12.</t>
  </si>
  <si>
    <t xml:space="preserve">13.</t>
  </si>
  <si>
    <t xml:space="preserve">14.</t>
  </si>
  <si>
    <t xml:space="preserve">Pompa strzykawkowa </t>
  </si>
  <si>
    <t xml:space="preserve">SEP-11</t>
  </si>
  <si>
    <t xml:space="preserve">15.</t>
  </si>
  <si>
    <t xml:space="preserve">Pompa infuzyjna dwustrzykawkowa</t>
  </si>
  <si>
    <t xml:space="preserve">AP24</t>
  </si>
  <si>
    <t xml:space="preserve">ASCOR MED. Sp. z o. o.</t>
  </si>
  <si>
    <t xml:space="preserve">16.</t>
  </si>
  <si>
    <t xml:space="preserve">Pompa objętościowa </t>
  </si>
  <si>
    <t xml:space="preserve">Infusomat Space</t>
  </si>
  <si>
    <t xml:space="preserve">Załącznik nr 2 do SIWZ</t>
  </si>
  <si>
    <t xml:space="preserve">Pakiet nr 3 Aparaty do ćwiczeń rehabilitacyjnych oraz aparaty do stymulacji rehabilitacji</t>
  </si>
  <si>
    <t xml:space="preserve">Aparat do magnetoterapii</t>
  </si>
  <si>
    <t xml:space="preserve">MAGNOTER D-26</t>
  </si>
  <si>
    <t xml:space="preserve">Aparat do sonoterapii </t>
  </si>
  <si>
    <t xml:space="preserve">SONOTER</t>
  </si>
  <si>
    <t xml:space="preserve">ASTAR ABR</t>
  </si>
  <si>
    <t xml:space="preserve">Lampa SOLUX</t>
  </si>
  <si>
    <t xml:space="preserve">Lumina</t>
  </si>
  <si>
    <t xml:space="preserve">SD1</t>
  </si>
  <si>
    <t xml:space="preserve">MEDEN INMED</t>
  </si>
  <si>
    <t xml:space="preserve">Aparat do elektroterapii</t>
  </si>
  <si>
    <t xml:space="preserve">FIRING 7F</t>
  </si>
  <si>
    <t xml:space="preserve">Ergometr </t>
  </si>
  <si>
    <t xml:space="preserve">PEC-7088</t>
  </si>
  <si>
    <t xml:space="preserve">Aparat do elektrostymulacji</t>
  </si>
  <si>
    <t xml:space="preserve">PHYSIOTER D-60</t>
  </si>
  <si>
    <t xml:space="preserve">ZEM MARP Electronic</t>
  </si>
  <si>
    <t xml:space="preserve">Aparat do krioterapii</t>
  </si>
  <si>
    <t xml:space="preserve">CRYO-T duo</t>
  </si>
  <si>
    <t xml:space="preserve">METRUM CryoFlex</t>
  </si>
  <si>
    <t xml:space="preserve">Lampa kwarcowa</t>
  </si>
  <si>
    <t xml:space="preserve">SUNLAMP 70</t>
  </si>
  <si>
    <t xml:space="preserve">JELOSIL</t>
  </si>
  <si>
    <t xml:space="preserve">Kuchnia parafinowa</t>
  </si>
  <si>
    <t xml:space="preserve">KP 22</t>
  </si>
  <si>
    <t xml:space="preserve">RESMED</t>
  </si>
  <si>
    <t xml:space="preserve">Aparat do terapii ultradźwiękami</t>
  </si>
  <si>
    <t xml:space="preserve">Sonaris S</t>
  </si>
  <si>
    <t xml:space="preserve">Laser </t>
  </si>
  <si>
    <t xml:space="preserve">D-68-1</t>
  </si>
  <si>
    <t xml:space="preserve">Bieżnia medyczna </t>
  </si>
  <si>
    <t xml:space="preserve">TRACMASTER TMX 425</t>
  </si>
  <si>
    <t xml:space="preserve">Rower rehabilitacyjny</t>
  </si>
  <si>
    <t xml:space="preserve">MAGNETIC M6106</t>
  </si>
  <si>
    <t xml:space="preserve">HMS</t>
  </si>
  <si>
    <t xml:space="preserve">17.</t>
  </si>
  <si>
    <t xml:space="preserve">SPIRIT 1305</t>
  </si>
  <si>
    <t xml:space="preserve">18.</t>
  </si>
  <si>
    <t xml:space="preserve">Rower treningowy </t>
  </si>
  <si>
    <t xml:space="preserve">FINNLO VARON</t>
  </si>
  <si>
    <t xml:space="preserve">XTR II</t>
  </si>
  <si>
    <t xml:space="preserve">Pakiet nr 4 Aparaty do znieczulania ogólnego</t>
  </si>
  <si>
    <t xml:space="preserve">Aparat do znieczulenia ogólnego</t>
  </si>
  <si>
    <t xml:space="preserve">EXCEL 210 SE</t>
  </si>
  <si>
    <t xml:space="preserve">Datex-Ohmeda</t>
  </si>
  <si>
    <t xml:space="preserve">MINI MAX</t>
  </si>
  <si>
    <t xml:space="preserve">Pakiet nr 5 Defibrylatory</t>
  </si>
  <si>
    <t xml:space="preserve">Defibrylator</t>
  </si>
  <si>
    <t xml:space="preserve">Lifepak 15</t>
  </si>
  <si>
    <t xml:space="preserve">Physio-Control</t>
  </si>
  <si>
    <t xml:space="preserve">Lifepak 20</t>
  </si>
  <si>
    <t xml:space="preserve">DEFI MAX</t>
  </si>
  <si>
    <t xml:space="preserve">EMTEL</t>
  </si>
  <si>
    <t xml:space="preserve">Lifepak 12</t>
  </si>
  <si>
    <t xml:space="preserve">Lifepak 1000</t>
  </si>
  <si>
    <t xml:space="preserve">Lifepak 20e</t>
  </si>
  <si>
    <t xml:space="preserve">Pakiet nr 6 Kardiomonitory, monitory pacjenta</t>
  </si>
  <si>
    <t xml:space="preserve">Kardiomonitor</t>
  </si>
  <si>
    <t xml:space="preserve">FX 2000</t>
  </si>
  <si>
    <t xml:space="preserve">Monitor pacjenta</t>
  </si>
  <si>
    <t xml:space="preserve">ICARD L</t>
  </si>
  <si>
    <t xml:space="preserve">IGEL</t>
  </si>
  <si>
    <t xml:space="preserve">CM-4211</t>
  </si>
  <si>
    <t xml:space="preserve">ICARD M-38</t>
  </si>
  <si>
    <t xml:space="preserve">Centrala kardiomonitorów </t>
  </si>
  <si>
    <t xml:space="preserve">FX 2000P</t>
  </si>
  <si>
    <t xml:space="preserve">Monitor funkcji życiowych</t>
  </si>
  <si>
    <t xml:space="preserve">USM 300</t>
  </si>
  <si>
    <t xml:space="preserve">ProPaq 242CS</t>
  </si>
  <si>
    <t xml:space="preserve">Wellch Allyn</t>
  </si>
  <si>
    <t xml:space="preserve">CMS 8000</t>
  </si>
  <si>
    <t xml:space="preserve">Econet</t>
  </si>
  <si>
    <t xml:space="preserve">Centrala monitorująca </t>
  </si>
  <si>
    <t xml:space="preserve">FX 3000C</t>
  </si>
  <si>
    <t xml:space="preserve">MFM-CMS</t>
  </si>
  <si>
    <t xml:space="preserve">EDAN</t>
  </si>
  <si>
    <t xml:space="preserve">FX3000</t>
  </si>
  <si>
    <t xml:space="preserve">FX3000C</t>
  </si>
  <si>
    <t xml:space="preserve">EDAN ELITE V6</t>
  </si>
  <si>
    <t xml:space="preserve">Monitor funkcji życiowych pacjenta z analizatorem gazów anestetycznych </t>
  </si>
  <si>
    <t xml:space="preserve">CARDIOCAP 5</t>
  </si>
  <si>
    <t xml:space="preserve">DATEX-OHMEDA</t>
  </si>
  <si>
    <t xml:space="preserve">Pakiet nr 7 Diatermie chirurgiczne</t>
  </si>
  <si>
    <t xml:space="preserve">Diatermia chirurgiczna z wyposażeniem</t>
  </si>
  <si>
    <t xml:space="preserve">ERBOTOM ICC 300</t>
  </si>
  <si>
    <t xml:space="preserve">ERBE</t>
  </si>
  <si>
    <t xml:space="preserve">LIGA SURE</t>
  </si>
  <si>
    <t xml:space="preserve">Valleylab</t>
  </si>
  <si>
    <t xml:space="preserve">Pakiet nr 8 Respiratory</t>
  </si>
  <si>
    <t xml:space="preserve">Respirator</t>
  </si>
  <si>
    <t xml:space="preserve">CareVent ALS 01CV3000</t>
  </si>
  <si>
    <t xml:space="preserve">RESPIVENT</t>
  </si>
  <si>
    <t xml:space="preserve">MEDUMAT</t>
  </si>
  <si>
    <t xml:space="preserve">WEINMANN</t>
  </si>
  <si>
    <t xml:space="preserve">Respirator przenośny</t>
  </si>
  <si>
    <t xml:space="preserve">MICROVENT AC/AE</t>
  </si>
  <si>
    <t xml:space="preserve">PARAMEDICA</t>
  </si>
  <si>
    <t xml:space="preserve">Aparat do nieinwazyjnej wentylacji płuc z wyposażeniem</t>
  </si>
  <si>
    <t xml:space="preserve">BIPAP Harmony</t>
  </si>
  <si>
    <t xml:space="preserve">MEDUMAT STANDARD ASSIST</t>
  </si>
  <si>
    <t xml:space="preserve">TRILOGY 202</t>
  </si>
  <si>
    <t xml:space="preserve">PHILIPS RESPIRONICS</t>
  </si>
  <si>
    <t xml:space="preserve">TRILOGY 100</t>
  </si>
  <si>
    <t xml:space="preserve">Pakiet nr 9 Lampy operacyjne, zabiegowe</t>
  </si>
  <si>
    <t xml:space="preserve">Lampa operacyjna</t>
  </si>
  <si>
    <t xml:space="preserve">TrumfiLed 5/K/3</t>
  </si>
  <si>
    <t xml:space="preserve">TRUMPF</t>
  </si>
  <si>
    <t xml:space="preserve">Lampa zabiegowa</t>
  </si>
  <si>
    <t xml:space="preserve">Ledilux BLC-175</t>
  </si>
  <si>
    <t xml:space="preserve">Famed Łódź</t>
  </si>
  <si>
    <t xml:space="preserve">Ledilux BLS-175</t>
  </si>
  <si>
    <t xml:space="preserve">iLED 5</t>
  </si>
  <si>
    <t xml:space="preserve">Lampa zabiegowe</t>
  </si>
  <si>
    <t xml:space="preserve">Z-301</t>
  </si>
  <si>
    <t xml:space="preserve">Pakiet nr 10 Mikroskopy, fronkofotometry</t>
  </si>
  <si>
    <t xml:space="preserve">Mikroskop</t>
  </si>
  <si>
    <t xml:space="preserve">MB 30</t>
  </si>
  <si>
    <t xml:space="preserve">PZO</t>
  </si>
  <si>
    <t xml:space="preserve">Fronkofotometr</t>
  </si>
  <si>
    <t xml:space="preserve">59136 (nr fabr)</t>
  </si>
  <si>
    <t xml:space="preserve">16740 (nr fabr)</t>
  </si>
  <si>
    <t xml:space="preserve">39276 (nr fabr)</t>
  </si>
  <si>
    <t xml:space="preserve">YS-100</t>
  </si>
  <si>
    <t xml:space="preserve">NIKON</t>
  </si>
  <si>
    <t xml:space="preserve">AXIOSTAR PLUS</t>
  </si>
  <si>
    <t xml:space="preserve">Biolar B</t>
  </si>
  <si>
    <t xml:space="preserve">Studar Lab</t>
  </si>
  <si>
    <t xml:space="preserve">Pakiet nr 11 Urządzenia produkcji firmy Getinge</t>
  </si>
  <si>
    <t xml:space="preserve">Myjnia</t>
  </si>
  <si>
    <t xml:space="preserve">GE-15</t>
  </si>
  <si>
    <t xml:space="preserve">Getinge</t>
  </si>
  <si>
    <t xml:space="preserve">Płuczka-dezynfektor</t>
  </si>
  <si>
    <t xml:space="preserve">S-607</t>
  </si>
  <si>
    <t xml:space="preserve">Sterylizator parowy</t>
  </si>
  <si>
    <t xml:space="preserve">HS 4406EM</t>
  </si>
  <si>
    <t xml:space="preserve">HS 6606ER-2</t>
  </si>
  <si>
    <t xml:space="preserve">Zgrzewarka</t>
  </si>
  <si>
    <t xml:space="preserve">GS 57/10</t>
  </si>
  <si>
    <t xml:space="preserve">Myjnia ultradźwiękowa</t>
  </si>
  <si>
    <t xml:space="preserve">IC-1620-40/8</t>
  </si>
  <si>
    <t xml:space="preserve">Myjnia- dezynfektor</t>
  </si>
  <si>
    <t xml:space="preserve">46-4</t>
  </si>
  <si>
    <t xml:space="preserve">Przenośna wytwornica pary</t>
  </si>
  <si>
    <t xml:space="preserve">DE 4002-SE</t>
  </si>
  <si>
    <t xml:space="preserve">Urządzenie do ręcznego mycia i dezynfekcji wózków</t>
  </si>
  <si>
    <t xml:space="preserve">AQUA MIX MS 3</t>
  </si>
  <si>
    <t xml:space="preserve">ECOLAB</t>
  </si>
  <si>
    <t xml:space="preserve">Płuczka- dezynfektor</t>
  </si>
  <si>
    <t xml:space="preserve">SP 1200</t>
  </si>
  <si>
    <t xml:space="preserve">FD 1600</t>
  </si>
  <si>
    <t xml:space="preserve">Pakiet nr 12 Urządzenia produkcji firmy Storz</t>
  </si>
  <si>
    <t xml:space="preserve">Laparoskop z torem wizyjnym HD z wyposażeniem</t>
  </si>
  <si>
    <t xml:space="preserve">STORZ/Niemcy</t>
  </si>
  <si>
    <t xml:space="preserve">Źródło światła</t>
  </si>
  <si>
    <t xml:space="preserve">HALOGEN 150</t>
  </si>
  <si>
    <t xml:space="preserve">Pakiet nr 13 Sprzęt firmy Olympus</t>
  </si>
  <si>
    <t xml:space="preserve">Duodenoskop</t>
  </si>
  <si>
    <t xml:space="preserve">TJF-145</t>
  </si>
  <si>
    <t xml:space="preserve">OLYMPUS</t>
  </si>
  <si>
    <t xml:space="preserve">Bronchoskop z wyposażeniem</t>
  </si>
  <si>
    <t xml:space="preserve">BF-F260</t>
  </si>
  <si>
    <t xml:space="preserve">Myjka półautomatyczna</t>
  </si>
  <si>
    <t xml:space="preserve">TD 20</t>
  </si>
  <si>
    <t xml:space="preserve">Myjka automatyczna</t>
  </si>
  <si>
    <t xml:space="preserve">ETD 2 GA</t>
  </si>
  <si>
    <t xml:space="preserve">Gastroskop</t>
  </si>
  <si>
    <t xml:space="preserve">GIF-Q165</t>
  </si>
  <si>
    <t xml:space="preserve">Bronchofiberoskop z wyposażeniem</t>
  </si>
  <si>
    <t xml:space="preserve">BF-1T60</t>
  </si>
  <si>
    <t xml:space="preserve">Kolonoskop</t>
  </si>
  <si>
    <t xml:space="preserve">CF-Q165L</t>
  </si>
  <si>
    <t xml:space="preserve">Doposażenie do aparatów endoskopowych tj. wózek kompletny, procesor CV-165, źródło światła CLE-165, monitor L19T</t>
  </si>
  <si>
    <t xml:space="preserve">Komplet zestawu toru wizyjnego do badań endoskopowych (bronchoskopii): wózek CT-145, monitor OEV-143, zestaw st. kamery OTV-36, źródło światła CLE 10</t>
  </si>
  <si>
    <t xml:space="preserve">Bronchoskop ultrasonograficzny z wyposażeniem</t>
  </si>
  <si>
    <t xml:space="preserve">BF-UC180F nr fabr. 7621522</t>
  </si>
  <si>
    <t xml:space="preserve">Pakiet nr 14 Podgrzewacze do płynów</t>
  </si>
  <si>
    <t xml:space="preserve">Podgrzewacz do płynów </t>
  </si>
  <si>
    <t xml:space="preserve">N-2-033-1</t>
  </si>
  <si>
    <t xml:space="preserve">ALVO</t>
  </si>
  <si>
    <t xml:space="preserve">Przepływowy podgrzewacz krwi i płynów </t>
  </si>
  <si>
    <t xml:space="preserve">BW-685</t>
  </si>
  <si>
    <t xml:space="preserve">BIEGLER</t>
  </si>
  <si>
    <t xml:space="preserve">Pakiet nr 15 Systemy Holtera</t>
  </si>
  <si>
    <t xml:space="preserve">Rejestrator holterowski</t>
  </si>
  <si>
    <t xml:space="preserve">Silicon Beat 3</t>
  </si>
  <si>
    <t xml:space="preserve">MEDEA</t>
  </si>
  <si>
    <t xml:space="preserve">Silicon Beat 12</t>
  </si>
  <si>
    <t xml:space="preserve">Zestaw holtera ciśnieniowego</t>
  </si>
  <si>
    <t xml:space="preserve">HOLCARD CR-07</t>
  </si>
  <si>
    <t xml:space="preserve">Zestaw holterowski: komputer, monitor, drukarka</t>
  </si>
  <si>
    <t xml:space="preserve">Pakiet nr 16 Sprzęt ginekologiczny i noworodkowy</t>
  </si>
  <si>
    <t xml:space="preserve">Kardiotokograf</t>
  </si>
  <si>
    <t xml:space="preserve">Smart 3</t>
  </si>
  <si>
    <t xml:space="preserve">Medical ECONET</t>
  </si>
  <si>
    <t xml:space="preserve">L8P</t>
  </si>
  <si>
    <t xml:space="preserve">Luckcome</t>
  </si>
  <si>
    <t xml:space="preserve">L8M</t>
  </si>
  <si>
    <t xml:space="preserve">SRF 618B5</t>
  </si>
  <si>
    <t xml:space="preserve">OXFORD</t>
  </si>
  <si>
    <t xml:space="preserve">Detektor tętna płodu</t>
  </si>
  <si>
    <t xml:space="preserve">L6T</t>
  </si>
  <si>
    <t xml:space="preserve">BT-200</t>
  </si>
  <si>
    <t xml:space="preserve">Stanowisko do resuscytacji noworodka</t>
  </si>
  <si>
    <t xml:space="preserve">SRN-10</t>
  </si>
  <si>
    <t xml:space="preserve">UNIMED</t>
  </si>
  <si>
    <t xml:space="preserve">Inkubator</t>
  </si>
  <si>
    <t xml:space="preserve">RW 81-1C</t>
  </si>
  <si>
    <t xml:space="preserve">AIR SHIELDS</t>
  </si>
  <si>
    <t xml:space="preserve">C2000</t>
  </si>
  <si>
    <t xml:space="preserve">ISOLETTE</t>
  </si>
  <si>
    <t xml:space="preserve">C450 QT</t>
  </si>
  <si>
    <t xml:space="preserve">Kompresor bezolejowy z osuszaczem</t>
  </si>
  <si>
    <t xml:space="preserve">DK 50 Plus S Dry</t>
  </si>
  <si>
    <t xml:space="preserve">EKOM Czechy</t>
  </si>
  <si>
    <t xml:space="preserve">Urządzenie do sreeningowego badania słuchu noworodków</t>
  </si>
  <si>
    <t xml:space="preserve">OTO READ</t>
  </si>
  <si>
    <t xml:space="preserve">OTICON Polska</t>
  </si>
  <si>
    <t xml:space="preserve">10-M</t>
  </si>
  <si>
    <t xml:space="preserve">Stół operacyjny</t>
  </si>
  <si>
    <t xml:space="preserve">AMBER</t>
  </si>
  <si>
    <t xml:space="preserve">KONKRET</t>
  </si>
  <si>
    <t xml:space="preserve">Aparat do resuscytacji noworodka NEOPUFF</t>
  </si>
  <si>
    <t xml:space="preserve">RD900</t>
  </si>
  <si>
    <t xml:space="preserve">Kolposkop</t>
  </si>
  <si>
    <t xml:space="preserve">KLP-21</t>
  </si>
  <si>
    <t xml:space="preserve">Fotel ginekologiczny (elektryczny)</t>
  </si>
  <si>
    <t xml:space="preserve">FEMIA</t>
  </si>
  <si>
    <t xml:space="preserve">STIEGELMEYER</t>
  </si>
  <si>
    <t xml:space="preserve">Pakiet nr 17 Aparat EEG </t>
  </si>
  <si>
    <t xml:space="preserve">Aparat EEG</t>
  </si>
  <si>
    <t xml:space="preserve">Digi Track</t>
  </si>
  <si>
    <t xml:space="preserve">ELMIKO</t>
  </si>
  <si>
    <t xml:space="preserve">Pakiet nr 18 Artroskop</t>
  </si>
  <si>
    <t xml:space="preserve">Artroskop z wyposażeniem</t>
  </si>
  <si>
    <t xml:space="preserve">COMESA</t>
  </si>
  <si>
    <t xml:space="preserve">Pakiet nr 19 Sprzęt Braun</t>
  </si>
  <si>
    <t xml:space="preserve">Wiertarko-frezarka chirurgiczna z wyposażeniem</t>
  </si>
  <si>
    <t xml:space="preserve">Acculan 3Ti</t>
  </si>
  <si>
    <t xml:space="preserve">Piła oscylacyjna</t>
  </si>
  <si>
    <t xml:space="preserve">AESCULAP CHIFA</t>
  </si>
  <si>
    <t xml:space="preserve">Pakiet nr 20 Rozmrażacze osocza</t>
  </si>
  <si>
    <t xml:space="preserve">Urządzenie do rozmrażania osocza</t>
  </si>
  <si>
    <t xml:space="preserve">Barkey Plasmatherm</t>
  </si>
  <si>
    <t xml:space="preserve">HEMOSYSTEMS</t>
  </si>
  <si>
    <t xml:space="preserve">ŁaźniaLTC-K2 do rozmrażania osocza </t>
  </si>
  <si>
    <t xml:space="preserve">Pakiet nr 21 System monitoringu EO</t>
  </si>
  <si>
    <t xml:space="preserve">System monitoringu EO z wyposażeniem (głowice)</t>
  </si>
  <si>
    <t xml:space="preserve">MSR4</t>
  </si>
  <si>
    <t xml:space="preserve">LAFAYETTEVALIDATION</t>
  </si>
  <si>
    <t xml:space="preserve">Pakiet nr 22 Rektoskop</t>
  </si>
  <si>
    <t xml:space="preserve">Rektoskop ze źródłem światła</t>
  </si>
  <si>
    <t xml:space="preserve">BOB OM OC-100878</t>
  </si>
  <si>
    <t xml:space="preserve">brak</t>
  </si>
  <si>
    <t xml:space="preserve">Pakiet nr 23 Sterylizator gazowy, abator, aerator</t>
  </si>
  <si>
    <t xml:space="preserve">Sterylizator gazowy</t>
  </si>
  <si>
    <t xml:space="preserve">Steri-Vac 5XL</t>
  </si>
  <si>
    <t xml:space="preserve">3M POLAND</t>
  </si>
  <si>
    <t xml:space="preserve">Komora aeracyjna</t>
  </si>
  <si>
    <t xml:space="preserve">Steri-Vac</t>
  </si>
  <si>
    <t xml:space="preserve">Katalizator tlenku etylenu (abator)</t>
  </si>
  <si>
    <t xml:space="preserve">Pakiet nr 24 Spirometry</t>
  </si>
  <si>
    <t xml:space="preserve">Spirometr  </t>
  </si>
  <si>
    <t xml:space="preserve">LUNGTEST 1000</t>
  </si>
  <si>
    <t xml:space="preserve">MES</t>
  </si>
  <si>
    <t xml:space="preserve">Moduł ISPA</t>
  </si>
  <si>
    <t xml:space="preserve">Moduł bodypletyzmografia</t>
  </si>
  <si>
    <t xml:space="preserve">LUNGTEST 1000S</t>
  </si>
  <si>
    <t xml:space="preserve">LUNGTEST HANDY</t>
  </si>
  <si>
    <t xml:space="preserve">Pakiet nr 25 Koncentratory tlenu medycznego</t>
  </si>
  <si>
    <t xml:space="preserve">Koncentrator tlenu</t>
  </si>
  <si>
    <t xml:space="preserve">New Life Elite</t>
  </si>
  <si>
    <t xml:space="preserve">Pakiet nr 26 Sprzęt firmy KENDROMED</t>
  </si>
  <si>
    <t xml:space="preserve">Kolumna chirurgiczna</t>
  </si>
  <si>
    <t xml:space="preserve">K100S-ALFA100/600</t>
  </si>
  <si>
    <t xml:space="preserve">KENDROMED</t>
  </si>
  <si>
    <t xml:space="preserve">Kolumna chirurgiczno- laparoskopowa</t>
  </si>
  <si>
    <t xml:space="preserve">K150S-ALFA100/60C+</t>
  </si>
  <si>
    <t xml:space="preserve">Kolumna anestezjologiczna</t>
  </si>
  <si>
    <t xml:space="preserve">K100S-ALFA80/80</t>
  </si>
  <si>
    <t xml:space="preserve">K100S-ALFA80/600</t>
  </si>
  <si>
    <t xml:space="preserve">Łóżko do intensywnej opieki medycznej</t>
  </si>
  <si>
    <t xml:space="preserve">MEDI S NOVA</t>
  </si>
  <si>
    <t xml:space="preserve">Wózek do transportu chorych</t>
  </si>
  <si>
    <t xml:space="preserve">212 TR</t>
  </si>
  <si>
    <t xml:space="preserve">MOT 601700</t>
  </si>
  <si>
    <t xml:space="preserve">KENDROMED </t>
  </si>
  <si>
    <t xml:space="preserve">MRT 560320</t>
  </si>
  <si>
    <t xml:space="preserve">MOT 601120</t>
  </si>
  <si>
    <t xml:space="preserve">System ogrzewania pacjenta</t>
  </si>
  <si>
    <t xml:space="preserve">ASTOPAD System 0944</t>
  </si>
  <si>
    <t xml:space="preserve">Pakiet nr 27 Sprzęt firmy DUTCHMED</t>
  </si>
  <si>
    <t xml:space="preserve">ATOM 2100G</t>
  </si>
  <si>
    <t xml:space="preserve">DUTCHMED</t>
  </si>
  <si>
    <t xml:space="preserve">System wspomagania wentylacji noworodka</t>
  </si>
  <si>
    <t xml:space="preserve">Infant Flow Si PAP</t>
  </si>
  <si>
    <t xml:space="preserve">Lampa do fototerapii noworodków</t>
  </si>
  <si>
    <t xml:space="preserve">Bilitron BTP 3006</t>
  </si>
  <si>
    <t xml:space="preserve">System do CPAP-NEOPUFF z wyposażeniem</t>
  </si>
  <si>
    <t xml:space="preserve">NEOPUFF 77 FEPRD 1000</t>
  </si>
  <si>
    <t xml:space="preserve">BEAR 1000</t>
  </si>
  <si>
    <t xml:space="preserve">VELA</t>
  </si>
  <si>
    <t xml:space="preserve">COMPACT 9</t>
  </si>
  <si>
    <t xml:space="preserve">Pakiet nr 28 Łóżka, wózki do transportu chorych, nosze i transportery</t>
  </si>
  <si>
    <t xml:space="preserve">Łóżko rehabilitacyjne </t>
  </si>
  <si>
    <t xml:space="preserve">LR-10,0</t>
  </si>
  <si>
    <t xml:space="preserve">FAMED Łódź</t>
  </si>
  <si>
    <t xml:space="preserve">Łóżko porodowe</t>
  </si>
  <si>
    <t xml:space="preserve">ZM-01</t>
  </si>
  <si>
    <t xml:space="preserve">ES 710</t>
  </si>
  <si>
    <t xml:space="preserve">Łóżko porodowe z wyposażeniem</t>
  </si>
  <si>
    <t xml:space="preserve">AVE</t>
  </si>
  <si>
    <t xml:space="preserve">Łózko rehabilitacyjne</t>
  </si>
  <si>
    <t xml:space="preserve">EWN ORION</t>
  </si>
  <si>
    <t xml:space="preserve">INNOW</t>
  </si>
  <si>
    <t xml:space="preserve">Stół do bronchoskopii</t>
  </si>
  <si>
    <t xml:space="preserve">TMS3-75</t>
  </si>
  <si>
    <t xml:space="preserve">Tehand</t>
  </si>
  <si>
    <t xml:space="preserve">Transporter</t>
  </si>
  <si>
    <t xml:space="preserve">EFX</t>
  </si>
  <si>
    <t xml:space="preserve">FERNO</t>
  </si>
  <si>
    <t xml:space="preserve">Nosze transportowe</t>
  </si>
  <si>
    <t xml:space="preserve">EMS 6100</t>
  </si>
  <si>
    <t xml:space="preserve">STRYKER</t>
  </si>
  <si>
    <t xml:space="preserve">EMS 6376</t>
  </si>
  <si>
    <t xml:space="preserve">STRYKER M-1</t>
  </si>
  <si>
    <t xml:space="preserve">Wózek do przewożenia chorych</t>
  </si>
  <si>
    <t xml:space="preserve">Mobilo Plus</t>
  </si>
  <si>
    <t xml:space="preserve">STOLTER</t>
  </si>
  <si>
    <t xml:space="preserve">Łóżko reanimacyjne</t>
  </si>
  <si>
    <t xml:space="preserve">Novera 3A</t>
  </si>
  <si>
    <t xml:space="preserve">Zestaw noszy</t>
  </si>
  <si>
    <t xml:space="preserve">CENTERO M126</t>
  </si>
  <si>
    <t xml:space="preserve">Wielofunkcyjne łóżko z funkcją przechyłów bocznych</t>
  </si>
  <si>
    <t xml:space="preserve">LATERA ACUTE</t>
  </si>
  <si>
    <t xml:space="preserve">LINET SPOL</t>
  </si>
  <si>
    <t xml:space="preserve">Krzesełkokardiologiczne płozowe</t>
  </si>
  <si>
    <t xml:space="preserve">Rolman K312</t>
  </si>
  <si>
    <t xml:space="preserve">MEDIROL</t>
  </si>
  <si>
    <t xml:space="preserve">Nosze reanimacyjne z wyposażeniem</t>
  </si>
  <si>
    <t xml:space="preserve">STOLLENWERK</t>
  </si>
  <si>
    <t xml:space="preserve">19.</t>
  </si>
  <si>
    <t xml:space="preserve">Transporter do noszy głównych </t>
  </si>
  <si>
    <t xml:space="preserve">20.</t>
  </si>
  <si>
    <t xml:space="preserve">Łóżko rehabilitacyjne z wagą (elektryczne wielofunkcyjne)</t>
  </si>
  <si>
    <t xml:space="preserve">LE-12.11 NANO</t>
  </si>
  <si>
    <t xml:space="preserve">21.</t>
  </si>
  <si>
    <t xml:space="preserve">Łóżko rehabilitacyjne (elektryczne wielofunkcyjne)</t>
  </si>
  <si>
    <t xml:space="preserve">22.</t>
  </si>
  <si>
    <t xml:space="preserve">Łóżko szpitalne elektryczne z regulacją wysokości</t>
  </si>
  <si>
    <t xml:space="preserve">LEO</t>
  </si>
  <si>
    <t xml:space="preserve">REHA BED</t>
  </si>
  <si>
    <t xml:space="preserve">23.</t>
  </si>
  <si>
    <t xml:space="preserve">Wielofunkcyjne łóżko szpitane z funkcją przechyłów bocznych z materacem zmiennociśnieniowym </t>
  </si>
  <si>
    <t xml:space="preserve">24.</t>
  </si>
  <si>
    <t xml:space="preserve">Wózek transportowy </t>
  </si>
  <si>
    <t xml:space="preserve">LEON</t>
  </si>
  <si>
    <t xml:space="preserve">KLAROMED</t>
  </si>
  <si>
    <t xml:space="preserve">Pakiet nr 29 Sprzęt laboratoryjny</t>
  </si>
  <si>
    <t xml:space="preserve">Zamrażalka niskotemperaturowa</t>
  </si>
  <si>
    <t xml:space="preserve">MDF-C8V1</t>
  </si>
  <si>
    <t xml:space="preserve">Wirówka laboratoryjna</t>
  </si>
  <si>
    <t xml:space="preserve">Universal 320</t>
  </si>
  <si>
    <t xml:space="preserve">MPW-54</t>
  </si>
  <si>
    <t xml:space="preserve">Densytometr </t>
  </si>
  <si>
    <t xml:space="preserve">DENSI 2</t>
  </si>
  <si>
    <t xml:space="preserve">Komora badań cieplnych </t>
  </si>
  <si>
    <t xml:space="preserve">KBC-125 G</t>
  </si>
  <si>
    <t xml:space="preserve">KBC-65 G</t>
  </si>
  <si>
    <t xml:space="preserve">ALC PK-120</t>
  </si>
  <si>
    <t xml:space="preserve">Czytnik mikropłytek</t>
  </si>
  <si>
    <t xml:space="preserve">ALAB STRIP READER model 32</t>
  </si>
  <si>
    <t xml:space="preserve">MLW S 70 D </t>
  </si>
  <si>
    <t xml:space="preserve">MPW223e</t>
  </si>
  <si>
    <t xml:space="preserve">MPW 251 </t>
  </si>
  <si>
    <t xml:space="preserve">Lodówka </t>
  </si>
  <si>
    <t xml:space="preserve">7EY</t>
  </si>
  <si>
    <t xml:space="preserve">PAMIR </t>
  </si>
  <si>
    <t xml:space="preserve">Zamrażarka </t>
  </si>
  <si>
    <t xml:space="preserve">LIEBHERR</t>
  </si>
  <si>
    <t xml:space="preserve">Witryna chłodnicza </t>
  </si>
  <si>
    <t xml:space="preserve">ARGOS</t>
  </si>
  <si>
    <t xml:space="preserve">Szafa chłodnicza </t>
  </si>
  <si>
    <t xml:space="preserve">BOLARUS</t>
  </si>
  <si>
    <t xml:space="preserve">WHIRPOOL</t>
  </si>
  <si>
    <t xml:space="preserve">Chłodziarko-zamrażalka </t>
  </si>
  <si>
    <t xml:space="preserve">AMICA </t>
  </si>
  <si>
    <t xml:space="preserve">CL-65</t>
  </si>
  <si>
    <t xml:space="preserve">Termometr lodówkowy</t>
  </si>
  <si>
    <t xml:space="preserve">810-210</t>
  </si>
  <si>
    <t xml:space="preserve">ETI</t>
  </si>
  <si>
    <t xml:space="preserve">Termohigrometr</t>
  </si>
  <si>
    <t xml:space="preserve">Termik +</t>
  </si>
  <si>
    <t xml:space="preserve">TERMOPRODUKT</t>
  </si>
  <si>
    <t xml:space="preserve">Pehametr</t>
  </si>
  <si>
    <t xml:space="preserve">PH-100ATC</t>
  </si>
  <si>
    <t xml:space="preserve">VOLTCRAFT</t>
  </si>
  <si>
    <t xml:space="preserve">Analizator parametrów krytycznych </t>
  </si>
  <si>
    <t xml:space="preserve">ABL90 FLEX PLUS</t>
  </si>
  <si>
    <t xml:space="preserve">RADIOMETER</t>
  </si>
  <si>
    <t xml:space="preserve">ID-Pipeor</t>
  </si>
  <si>
    <t xml:space="preserve">FP-4</t>
  </si>
  <si>
    <t xml:space="preserve">Cobas Integra</t>
  </si>
  <si>
    <t xml:space="preserve">400 PLUS </t>
  </si>
  <si>
    <t xml:space="preserve">25.</t>
  </si>
  <si>
    <t xml:space="preserve">INDESIT</t>
  </si>
  <si>
    <t xml:space="preserve">Pakiet nr 30 Sprzęt okulistyczny i laryngologiczny</t>
  </si>
  <si>
    <t xml:space="preserve">Oftalmoskop</t>
  </si>
  <si>
    <t xml:space="preserve">RI-MINI</t>
  </si>
  <si>
    <t xml:space="preserve">Riestep</t>
  </si>
  <si>
    <t xml:space="preserve">11782-VSM</t>
  </si>
  <si>
    <t xml:space="preserve">WELCHALLYN</t>
  </si>
  <si>
    <t xml:space="preserve">Audiometr diagnostyczny</t>
  </si>
  <si>
    <t xml:space="preserve">AD 229 E</t>
  </si>
  <si>
    <t xml:space="preserve">Lampa czołowa CLEARKA</t>
  </si>
  <si>
    <t xml:space="preserve">Audiometr INPEDANCE</t>
  </si>
  <si>
    <t xml:space="preserve">AT 235</t>
  </si>
  <si>
    <t xml:space="preserve">Lampa szczelinowa ze stolikiem</t>
  </si>
  <si>
    <t xml:space="preserve">L-0399 INAM</t>
  </si>
  <si>
    <t xml:space="preserve">Kaseta szkiełek okulistycznych</t>
  </si>
  <si>
    <t xml:space="preserve">KO 4A</t>
  </si>
  <si>
    <t xml:space="preserve">Tonometr bezdotykowy</t>
  </si>
  <si>
    <t xml:space="preserve">CT-80</t>
  </si>
  <si>
    <t xml:space="preserve">TOPCON </t>
  </si>
  <si>
    <t xml:space="preserve">Autorefraktometr</t>
  </si>
  <si>
    <t xml:space="preserve">KA-780 </t>
  </si>
  <si>
    <t xml:space="preserve">KOWA</t>
  </si>
  <si>
    <t xml:space="preserve">Tablica okulistyczna </t>
  </si>
  <si>
    <t xml:space="preserve">OPTOTEST</t>
  </si>
  <si>
    <t xml:space="preserve">Wziernik do skiaskopii</t>
  </si>
  <si>
    <t xml:space="preserve">nr NT3630A</t>
  </si>
  <si>
    <t xml:space="preserve">Stolik okulistyczny (elektryczny)</t>
  </si>
  <si>
    <t xml:space="preserve">NET-2</t>
  </si>
  <si>
    <t xml:space="preserve">NETZ-POLSKA</t>
  </si>
  <si>
    <t xml:space="preserve">Pakiet nr 31 Sterylizatory</t>
  </si>
  <si>
    <t xml:space="preserve">Sterylizator </t>
  </si>
  <si>
    <t xml:space="preserve">2179 ASV</t>
  </si>
  <si>
    <t xml:space="preserve">SP-125G</t>
  </si>
  <si>
    <t xml:space="preserve">Sterylizator parowy z zgrzewarką</t>
  </si>
  <si>
    <t xml:space="preserve">Vacuklav 23B+</t>
  </si>
  <si>
    <t xml:space="preserve">MELAG</t>
  </si>
  <si>
    <t xml:space="preserve">Pakiet nr 32 Urządzenia różne</t>
  </si>
  <si>
    <t xml:space="preserve">Cystoskop</t>
  </si>
  <si>
    <t xml:space="preserve">HOPKINS 1300</t>
  </si>
  <si>
    <t xml:space="preserve">Ssak elektryczny</t>
  </si>
  <si>
    <t xml:space="preserve">SO-5 TORNADO</t>
  </si>
  <si>
    <t xml:space="preserve">OGARIT</t>
  </si>
  <si>
    <t xml:space="preserve">Przepływowe urządzenie bakteriobójcze</t>
  </si>
  <si>
    <t xml:space="preserve">VFS-70</t>
  </si>
  <si>
    <t xml:space="preserve">MEDIVENT</t>
  </si>
  <si>
    <t xml:space="preserve">Ssak elektryczny- przenośny </t>
  </si>
  <si>
    <t xml:space="preserve">BASIC 30</t>
  </si>
  <si>
    <t xml:space="preserve">MEDELA</t>
  </si>
  <si>
    <t xml:space="preserve">Pulsoksymetr </t>
  </si>
  <si>
    <t xml:space="preserve">OXYPLETH</t>
  </si>
  <si>
    <t xml:space="preserve">NOVAMETRIX</t>
  </si>
  <si>
    <t xml:space="preserve">Kapnograf </t>
  </si>
  <si>
    <t xml:space="preserve">Capnogard</t>
  </si>
  <si>
    <t xml:space="preserve">Inhalator </t>
  </si>
  <si>
    <t xml:space="preserve">MEDEL PRO</t>
  </si>
  <si>
    <t xml:space="preserve">Pulsoksymetr- przenośny</t>
  </si>
  <si>
    <t xml:space="preserve">PM-60</t>
  </si>
  <si>
    <t xml:space="preserve">MINDRAY</t>
  </si>
  <si>
    <t xml:space="preserve">Laryngoskop</t>
  </si>
  <si>
    <t xml:space="preserve">M 50</t>
  </si>
  <si>
    <t xml:space="preserve">Inhalator pneumatyczny</t>
  </si>
  <si>
    <t xml:space="preserve">SO-4</t>
  </si>
  <si>
    <t xml:space="preserve">Ssak transportowy</t>
  </si>
  <si>
    <t xml:space="preserve">SCOR 2310 VB</t>
  </si>
  <si>
    <t xml:space="preserve">Pulsoksymetr</t>
  </si>
  <si>
    <t xml:space="preserve">NONIN</t>
  </si>
  <si>
    <t xml:space="preserve">Ssak </t>
  </si>
  <si>
    <t xml:space="preserve">ACCUVAC BASIC</t>
  </si>
  <si>
    <t xml:space="preserve">MEDLINE</t>
  </si>
  <si>
    <t xml:space="preserve">8500A</t>
  </si>
  <si>
    <t xml:space="preserve">PORTA NEB</t>
  </si>
  <si>
    <t xml:space="preserve">Medic Pro</t>
  </si>
  <si>
    <t xml:space="preserve">Voyage HD</t>
  </si>
  <si>
    <t xml:space="preserve">Secura Nova</t>
  </si>
  <si>
    <t xml:space="preserve">Medel Pro</t>
  </si>
  <si>
    <t xml:space="preserve">TechMed</t>
  </si>
  <si>
    <t xml:space="preserve">BCI 3303</t>
  </si>
  <si>
    <t xml:space="preserve">BLUE DREAM</t>
  </si>
  <si>
    <t xml:space="preserve">Inhalator  z wyposażeniem</t>
  </si>
  <si>
    <t xml:space="preserve">SPEEDYMED</t>
  </si>
  <si>
    <t xml:space="preserve">Pulsoksymetr ręczny</t>
  </si>
  <si>
    <t xml:space="preserve">PC-66B</t>
  </si>
  <si>
    <t xml:space="preserve">Shenzhen Creative Inddustry Co.</t>
  </si>
  <si>
    <t xml:space="preserve">Pulsoksymetr stacjonarno- transportowy</t>
  </si>
  <si>
    <t xml:space="preserve">RAD-9</t>
  </si>
  <si>
    <t xml:space="preserve">MASIMO</t>
  </si>
  <si>
    <t xml:space="preserve">Koc elektryczny</t>
  </si>
  <si>
    <t xml:space="preserve">EK-6</t>
  </si>
  <si>
    <t xml:space="preserve">Kardioline</t>
  </si>
  <si>
    <t xml:space="preserve">26.</t>
  </si>
  <si>
    <t xml:space="preserve">Salter Aire Plus</t>
  </si>
  <si>
    <t xml:space="preserve">27.</t>
  </si>
  <si>
    <t xml:space="preserve">NBVE 60P</t>
  </si>
  <si>
    <t xml:space="preserve">ULTRA VIOL</t>
  </si>
  <si>
    <t xml:space="preserve">28.</t>
  </si>
  <si>
    <t xml:space="preserve">Dozownik tlenowy MTO2</t>
  </si>
  <si>
    <t xml:space="preserve">GCE</t>
  </si>
  <si>
    <t xml:space="preserve">29.</t>
  </si>
  <si>
    <t xml:space="preserve">Negatoskop (4-klatkowy)</t>
  </si>
  <si>
    <t xml:space="preserve">NGP-41 </t>
  </si>
  <si>
    <t xml:space="preserve">30.</t>
  </si>
  <si>
    <t xml:space="preserve">Lampa bakteriobójcza (ścienna)</t>
  </si>
  <si>
    <t xml:space="preserve">NBVE 60N</t>
  </si>
  <si>
    <t xml:space="preserve">31.</t>
  </si>
  <si>
    <t xml:space="preserve">Lampa bakteriobójcza (przejezdna)</t>
  </si>
  <si>
    <t xml:space="preserve">32.</t>
  </si>
  <si>
    <t xml:space="preserve">Ssak elektryczny </t>
  </si>
  <si>
    <t xml:space="preserve">WM11615</t>
  </si>
  <si>
    <t xml:space="preserve">33.</t>
  </si>
  <si>
    <t xml:space="preserve">Kapnometr </t>
  </si>
  <si>
    <t xml:space="preserve">MAS 9632</t>
  </si>
  <si>
    <t xml:space="preserve">34.</t>
  </si>
  <si>
    <t xml:space="preserve">Inhalator tłokowy</t>
  </si>
  <si>
    <t xml:space="preserve">CLINEB RE300550</t>
  </si>
  <si>
    <t xml:space="preserve">CAMI</t>
  </si>
  <si>
    <t xml:space="preserve">35.</t>
  </si>
  <si>
    <t xml:space="preserve">NEW ASKIR 20</t>
  </si>
  <si>
    <t xml:space="preserve">36.</t>
  </si>
  <si>
    <t xml:space="preserve">CMS60C</t>
  </si>
  <si>
    <t xml:space="preserve">CONTEC MEDICAL</t>
  </si>
  <si>
    <t xml:space="preserve">37.</t>
  </si>
  <si>
    <t xml:space="preserve">NELLCOR</t>
  </si>
  <si>
    <t xml:space="preserve">MEDTRONIC</t>
  </si>
  <si>
    <t xml:space="preserve">38.</t>
  </si>
  <si>
    <t xml:space="preserve">MTO2 III </t>
  </si>
  <si>
    <t xml:space="preserve">KORGIEL</t>
  </si>
  <si>
    <t xml:space="preserve">39.</t>
  </si>
  <si>
    <t xml:space="preserve">Medyczna prowadnica światła</t>
  </si>
  <si>
    <t xml:space="preserve">CM30502-10</t>
  </si>
  <si>
    <t xml:space="preserve">40.</t>
  </si>
  <si>
    <t xml:space="preserve">Inhalator kompresowo-tłokowy</t>
  </si>
  <si>
    <t xml:space="preserve">INTEC MEDICAL</t>
  </si>
  <si>
    <t xml:space="preserve">Pakiet nr 33 aparaty do czynności oddechowych</t>
  </si>
  <si>
    <t xml:space="preserve">Aparat do monitorowania i diagnostyki zabużeń oddychania w czasie snu</t>
  </si>
  <si>
    <t xml:space="preserve">EMBLETTA MPR PG</t>
  </si>
  <si>
    <t xml:space="preserve">NATUS</t>
  </si>
  <si>
    <t xml:space="preserve">Asystor kaszlu</t>
  </si>
  <si>
    <t xml:space="preserve">COUGH ASSIST CAE70</t>
  </si>
  <si>
    <t xml:space="preserve">PHILIPS</t>
  </si>
  <si>
    <t xml:space="preserve">Pakiet nr 34 urządzenia do badań </t>
  </si>
  <si>
    <t xml:space="preserve">Urządzenie do screeningowego badania słuchu OTO READ</t>
  </si>
  <si>
    <t xml:space="preserve">TEOAE</t>
  </si>
  <si>
    <t xml:space="preserve">INTERACOUSTICS</t>
  </si>
  <si>
    <t xml:space="preserve">Pakiet nr 35 wyposażenie  (materace, system ogrzewania pacjenta)</t>
  </si>
  <si>
    <t xml:space="preserve">Materac zmiennociśnieniowy z pompką</t>
  </si>
  <si>
    <t xml:space="preserve">P08</t>
  </si>
  <si>
    <t xml:space="preserve">EGERTON</t>
  </si>
  <si>
    <t xml:space="preserve">Konwekcyjny system ogrzewania pacjenta </t>
  </si>
  <si>
    <t xml:space="preserve">WarmAir</t>
  </si>
  <si>
    <t xml:space="preserve">Cincinnati Sub-Zero</t>
  </si>
  <si>
    <t xml:space="preserve">Aparat do hipotermii</t>
  </si>
  <si>
    <t xml:space="preserve">Pakiet nr 36 sprzęt zabiegowy  </t>
  </si>
  <si>
    <t xml:space="preserve">Stół diagnistyczno - zabiegowy</t>
  </si>
  <si>
    <t xml:space="preserve">SSE04</t>
  </si>
  <si>
    <t xml:space="preserve">PRAISTON</t>
  </si>
  <si>
    <t xml:space="preserve">Pakiet nr 37 sprzęt firmy PENTAX   </t>
  </si>
  <si>
    <t xml:space="preserve">Bronchofiberoskop intubacyjny (przenośny)</t>
  </si>
  <si>
    <t xml:space="preserve">FI-16RBS</t>
  </si>
  <si>
    <t xml:space="preserve">PENTAX</t>
  </si>
  <si>
    <t xml:space="preserve">Pakiet nr 38 sprzęt diagnostyczny</t>
  </si>
  <si>
    <t xml:space="preserve">Aparat do ciągłego oczyszczania krwi</t>
  </si>
  <si>
    <t xml:space="preserve">OMNI SW</t>
  </si>
  <si>
    <t xml:space="preserve">ROCHE</t>
  </si>
  <si>
    <t xml:space="preserve">Pakiet nr 39 sprzęt diagnostyczny</t>
  </si>
  <si>
    <t xml:space="preserve">Analizator do gazometrii werska</t>
  </si>
  <si>
    <t xml:space="preserve">OPTI CCA TS2</t>
  </si>
  <si>
    <t xml:space="preserve">OPTI MEDICAL SYSTEMS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</si>
</sst>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,_z_ł_-;\-* #,##0.00,_z_ł_-;_-* \-??\ _z_ł_-;_-@_-"/>
    <numFmt numFmtId="166" formatCode="0"/>
    <numFmt numFmtId="167" formatCode="_-* #,##0.00&quot; zł&quot;_-;\-* #,##0.00&quot; zł&quot;_-;_-* \-??&quot; zł&quot;_-;_-@_-"/>
    <numFmt numFmtId="168" formatCode="#,##0_ ;\-#,##0,"/>
    <numFmt numFmtId="169" formatCode="@"/>
  </numFmts>
  <fonts count="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ahoma"/>
      <family val="2"/>
      <charset val="238"/>
    </font>
    <font>
      <b val="true"/>
      <sz val="11"/>
      <name val="Tahoma"/>
      <family val="2"/>
      <charset val="238"/>
    </font>
    <font>
      <sz val="11"/>
      <name val="Tahoma"/>
      <family val="2"/>
      <charset val="238"/>
    </font>
    <font>
      <b val="true"/>
      <sz val="11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83CAFF"/>
      </patternFill>
    </fill>
    <fill>
      <patternFill patternType="solid">
        <fgColor rgb="FFFFFFFF"/>
        <bgColor rgb="FFFFFFCC"/>
      </patternFill>
    </fill>
    <fill>
      <patternFill patternType="solid">
        <fgColor rgb="FF83CAFF"/>
        <bgColor rgb="FF99CC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1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7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3" borderId="1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15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7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3" borderId="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3" borderId="1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1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2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3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2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4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6" fillId="2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22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6" fillId="2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0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5" fillId="0" borderId="1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4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1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F22" activeCellId="0" sqref="F22"/>
    </sheetView>
  </sheetViews>
  <sheetFormatPr defaultRowHeight="14.25"/>
  <cols>
    <col collapsed="false" hidden="false" max="1" min="1" style="1" width="5.90697674418605"/>
    <col collapsed="false" hidden="false" max="2" min="2" style="2" width="33.2279069767442"/>
    <col collapsed="false" hidden="false" max="3" min="3" style="3" width="21.4139534883721"/>
    <col collapsed="false" hidden="false" max="4" min="4" style="3" width="28.9209302325581"/>
    <col collapsed="false" hidden="false" max="5" min="5" style="1" width="9.22790697674419"/>
    <col collapsed="false" hidden="false" max="6" min="6" style="1" width="11.8139534883721"/>
    <col collapsed="false" hidden="false" max="7" min="7" style="4" width="14.4"/>
    <col collapsed="false" hidden="false" max="8" min="8" style="4" width="13.5348837209302"/>
    <col collapsed="false" hidden="false" max="9" min="9" style="1" width="9.22790697674419"/>
    <col collapsed="false" hidden="false" max="10" min="10" style="4" width="11.8139534883721"/>
    <col collapsed="false" hidden="false" max="11" min="11" style="4" width="14.2744186046512"/>
    <col collapsed="false" hidden="false" max="257" min="12" style="4" width="9.22790697674419"/>
    <col collapsed="false" hidden="false" max="1025" min="258" style="0" width="8.86046511627907"/>
  </cols>
  <sheetData>
    <row r="1" s="6" customFormat="true" ht="14.2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customFormat="false" ht="14.25" hidden="false" customHeight="true" outlineLevel="0" collapsed="false">
      <c r="A2" s="5" t="s">
        <v>1</v>
      </c>
      <c r="B2" s="5"/>
      <c r="C2" s="5"/>
      <c r="D2" s="5"/>
      <c r="E2" s="5"/>
      <c r="F2" s="5"/>
      <c r="G2" s="7"/>
      <c r="H2" s="7"/>
      <c r="I2" s="8"/>
      <c r="J2" s="7" t="s">
        <v>2</v>
      </c>
      <c r="K2" s="7"/>
    </row>
    <row r="3" customFormat="false" ht="14.2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4.25" hidden="false" customHeight="true" outlineLevel="0" collapsed="false">
      <c r="A4" s="5" t="s">
        <v>3</v>
      </c>
      <c r="B4" s="5"/>
      <c r="C4" s="5"/>
      <c r="D4" s="5"/>
      <c r="E4" s="5"/>
      <c r="F4" s="5"/>
      <c r="G4" s="7"/>
      <c r="H4" s="7"/>
      <c r="I4" s="8"/>
      <c r="J4" s="7"/>
      <c r="K4" s="7"/>
    </row>
    <row r="5" customFormat="false" ht="71.25" hidden="false" customHeight="false" outlineLevel="0" collapsed="false">
      <c r="A5" s="5" t="s">
        <v>4</v>
      </c>
      <c r="B5" s="9" t="s">
        <v>5</v>
      </c>
      <c r="C5" s="9" t="s">
        <v>6</v>
      </c>
      <c r="D5" s="9" t="s">
        <v>7</v>
      </c>
      <c r="E5" s="5" t="s">
        <v>8</v>
      </c>
      <c r="F5" s="5" t="s">
        <v>9</v>
      </c>
      <c r="G5" s="10" t="s">
        <v>10</v>
      </c>
      <c r="H5" s="11" t="s">
        <v>11</v>
      </c>
      <c r="I5" s="11" t="s">
        <v>12</v>
      </c>
      <c r="J5" s="11" t="s">
        <v>13</v>
      </c>
      <c r="K5" s="11" t="s">
        <v>14</v>
      </c>
    </row>
    <row r="6" customFormat="false" ht="14.85" hidden="false" customHeight="true" outlineLevel="0" collapsed="false">
      <c r="A6" s="12" t="s">
        <v>15</v>
      </c>
      <c r="B6" s="13" t="s">
        <v>16</v>
      </c>
      <c r="C6" s="13" t="s">
        <v>17</v>
      </c>
      <c r="D6" s="13" t="s">
        <v>18</v>
      </c>
      <c r="E6" s="14" t="n">
        <v>1</v>
      </c>
      <c r="F6" s="12" t="n">
        <v>2</v>
      </c>
      <c r="G6" s="15" t="n">
        <v>0</v>
      </c>
      <c r="H6" s="16" t="n">
        <f aca="false">E6*F6*G6</f>
        <v>0</v>
      </c>
      <c r="I6" s="17"/>
      <c r="J6" s="16" t="n">
        <f aca="false">H6*I6%</f>
        <v>0</v>
      </c>
      <c r="K6" s="16" t="n">
        <f aca="false">H6+J6</f>
        <v>0</v>
      </c>
    </row>
    <row r="7" customFormat="false" ht="18" hidden="false" customHeight="true" outlineLevel="0" collapsed="false">
      <c r="A7" s="12" t="s">
        <v>19</v>
      </c>
      <c r="B7" s="13" t="s">
        <v>16</v>
      </c>
      <c r="C7" s="13" t="s">
        <v>20</v>
      </c>
      <c r="D7" s="13" t="s">
        <v>21</v>
      </c>
      <c r="E7" s="14" t="n">
        <v>1</v>
      </c>
      <c r="F7" s="12" t="n">
        <v>2</v>
      </c>
      <c r="G7" s="15" t="n">
        <v>0</v>
      </c>
      <c r="H7" s="16" t="n">
        <f aca="false">E7*F7*G7</f>
        <v>0</v>
      </c>
      <c r="I7" s="17"/>
      <c r="J7" s="16" t="n">
        <f aca="false">H7*I7%</f>
        <v>0</v>
      </c>
      <c r="K7" s="16" t="n">
        <f aca="false">H7+J7</f>
        <v>0</v>
      </c>
    </row>
    <row r="8" customFormat="false" ht="14.25" hidden="false" customHeight="true" outlineLevel="0" collapsed="false">
      <c r="A8" s="12" t="s">
        <v>22</v>
      </c>
      <c r="B8" s="13" t="s">
        <v>16</v>
      </c>
      <c r="C8" s="13" t="s">
        <v>23</v>
      </c>
      <c r="D8" s="13" t="s">
        <v>24</v>
      </c>
      <c r="E8" s="14" t="n">
        <v>1</v>
      </c>
      <c r="F8" s="12" t="n">
        <v>2</v>
      </c>
      <c r="G8" s="15" t="n">
        <v>0</v>
      </c>
      <c r="H8" s="16" t="n">
        <f aca="false">E8*F8*G8</f>
        <v>0</v>
      </c>
      <c r="I8" s="17"/>
      <c r="J8" s="16" t="n">
        <f aca="false">H8*I8%</f>
        <v>0</v>
      </c>
      <c r="K8" s="16" t="n">
        <f aca="false">H8+J8</f>
        <v>0</v>
      </c>
    </row>
    <row r="9" customFormat="false" ht="14.25" hidden="false" customHeight="true" outlineLevel="0" collapsed="false">
      <c r="A9" s="12" t="s">
        <v>25</v>
      </c>
      <c r="B9" s="13" t="s">
        <v>16</v>
      </c>
      <c r="C9" s="13" t="s">
        <v>26</v>
      </c>
      <c r="D9" s="13" t="s">
        <v>27</v>
      </c>
      <c r="E9" s="14" t="n">
        <v>1</v>
      </c>
      <c r="F9" s="12" t="n">
        <v>2</v>
      </c>
      <c r="G9" s="15" t="n">
        <v>0</v>
      </c>
      <c r="H9" s="16" t="n">
        <f aca="false">E9*F9*G9</f>
        <v>0</v>
      </c>
      <c r="I9" s="17"/>
      <c r="J9" s="16" t="n">
        <f aca="false">H9*I9%</f>
        <v>0</v>
      </c>
      <c r="K9" s="16" t="n">
        <f aca="false">H9+J9</f>
        <v>0</v>
      </c>
    </row>
    <row r="10" customFormat="false" ht="14.25" hidden="false" customHeight="true" outlineLevel="0" collapsed="false">
      <c r="A10" s="12" t="s">
        <v>28</v>
      </c>
      <c r="B10" s="13" t="s">
        <v>16</v>
      </c>
      <c r="C10" s="13" t="s">
        <v>29</v>
      </c>
      <c r="D10" s="13" t="s">
        <v>24</v>
      </c>
      <c r="E10" s="14" t="n">
        <v>1</v>
      </c>
      <c r="F10" s="12" t="n">
        <v>2</v>
      </c>
      <c r="G10" s="15" t="n">
        <v>0</v>
      </c>
      <c r="H10" s="16" t="n">
        <f aca="false">E10*F10*G10</f>
        <v>0</v>
      </c>
      <c r="I10" s="17"/>
      <c r="J10" s="16" t="n">
        <f aca="false">H10*I10%</f>
        <v>0</v>
      </c>
      <c r="K10" s="16" t="n">
        <f aca="false">H10+J10</f>
        <v>0</v>
      </c>
    </row>
    <row r="11" customFormat="false" ht="14.25" hidden="false" customHeight="false" outlineLevel="0" collapsed="false">
      <c r="A11" s="12" t="s">
        <v>30</v>
      </c>
      <c r="B11" s="13" t="s">
        <v>16</v>
      </c>
      <c r="C11" s="13" t="s">
        <v>31</v>
      </c>
      <c r="D11" s="13" t="s">
        <v>32</v>
      </c>
      <c r="E11" s="14" t="n">
        <v>1</v>
      </c>
      <c r="F11" s="12" t="n">
        <v>2</v>
      </c>
      <c r="G11" s="15" t="n">
        <v>0</v>
      </c>
      <c r="H11" s="16" t="n">
        <f aca="false">E11*F11*G11</f>
        <v>0</v>
      </c>
      <c r="I11" s="17"/>
      <c r="J11" s="16" t="n">
        <f aca="false">H11*I11%</f>
        <v>0</v>
      </c>
      <c r="K11" s="16" t="n">
        <f aca="false">H11+J11</f>
        <v>0</v>
      </c>
    </row>
    <row r="12" customFormat="false" ht="14.25" hidden="false" customHeight="false" outlineLevel="0" collapsed="false">
      <c r="A12" s="12" t="s">
        <v>33</v>
      </c>
      <c r="B12" s="13" t="s">
        <v>16</v>
      </c>
      <c r="C12" s="13" t="s">
        <v>34</v>
      </c>
      <c r="D12" s="13" t="s">
        <v>35</v>
      </c>
      <c r="E12" s="14" t="n">
        <v>1</v>
      </c>
      <c r="F12" s="12" t="n">
        <v>2</v>
      </c>
      <c r="G12" s="15" t="n">
        <v>0</v>
      </c>
      <c r="H12" s="16" t="n">
        <f aca="false">E12*F12*G12</f>
        <v>0</v>
      </c>
      <c r="I12" s="17"/>
      <c r="J12" s="16" t="n">
        <f aca="false">H12*I12%</f>
        <v>0</v>
      </c>
      <c r="K12" s="16" t="n">
        <f aca="false">H12+J12</f>
        <v>0</v>
      </c>
    </row>
    <row r="13" customFormat="false" ht="14.25" hidden="false" customHeight="false" outlineLevel="0" collapsed="false">
      <c r="A13" s="12" t="s">
        <v>36</v>
      </c>
      <c r="B13" s="13" t="s">
        <v>16</v>
      </c>
      <c r="C13" s="13" t="s">
        <v>37</v>
      </c>
      <c r="D13" s="13" t="s">
        <v>35</v>
      </c>
      <c r="E13" s="14" t="n">
        <v>1</v>
      </c>
      <c r="F13" s="12" t="n">
        <v>2</v>
      </c>
      <c r="G13" s="15" t="n">
        <v>0</v>
      </c>
      <c r="H13" s="16" t="n">
        <f aca="false">E13*F13*G13</f>
        <v>0</v>
      </c>
      <c r="I13" s="17"/>
      <c r="J13" s="16" t="n">
        <f aca="false">H13*I13%</f>
        <v>0</v>
      </c>
      <c r="K13" s="16" t="n">
        <f aca="false">H13+J13</f>
        <v>0</v>
      </c>
    </row>
    <row r="14" customFormat="false" ht="14.25" hidden="false" customHeight="true" outlineLevel="0" collapsed="false">
      <c r="A14" s="18" t="s">
        <v>38</v>
      </c>
      <c r="B14" s="18"/>
      <c r="C14" s="18"/>
      <c r="D14" s="18"/>
      <c r="E14" s="18"/>
      <c r="F14" s="18"/>
      <c r="G14" s="19" t="s">
        <v>39</v>
      </c>
      <c r="H14" s="20" t="n">
        <f aca="false">SUM(H6:H11)</f>
        <v>0</v>
      </c>
      <c r="I14" s="19" t="s">
        <v>39</v>
      </c>
      <c r="J14" s="20" t="n">
        <f aca="false">SUM(J6:J11)</f>
        <v>0</v>
      </c>
      <c r="K14" s="20" t="n">
        <f aca="false">SUM(K6:K11)</f>
        <v>0</v>
      </c>
    </row>
    <row r="35" customFormat="false" ht="15" hidden="false" customHeight="true" outlineLevel="0" collapsed="false"/>
    <row r="58" customFormat="false" ht="15" hidden="false" customHeight="true" outlineLevel="0" collapsed="false"/>
    <row r="65" customFormat="false" ht="15" hidden="false" customHeight="true" outlineLevel="0" collapsed="false"/>
    <row r="76" customFormat="false" ht="15" hidden="false" customHeight="true" outlineLevel="0" collapsed="false"/>
    <row r="102" customFormat="false" ht="15" hidden="false" customHeight="true" outlineLevel="0" collapsed="false"/>
    <row r="114" customFormat="false" ht="15" hidden="false" customHeight="true" outlineLevel="0" collapsed="false"/>
    <row r="124" customFormat="false" ht="15" hidden="false" customHeight="true" outlineLevel="0" collapsed="false"/>
    <row r="138" customFormat="false" ht="15" hidden="false" customHeight="true" outlineLevel="0" collapsed="false"/>
    <row r="153" customFormat="false" ht="15" hidden="false" customHeight="true" outlineLevel="0" collapsed="false"/>
    <row r="160" customFormat="false" ht="15" hidden="false" customHeight="true" outlineLevel="0" collapsed="false"/>
    <row r="172" customFormat="false" ht="69" hidden="false" customHeight="true" outlineLevel="0" collapsed="false"/>
    <row r="173" customFormat="false" ht="87" hidden="false" customHeight="true" outlineLevel="0" collapsed="false"/>
    <row r="174" customFormat="false" ht="63.75" hidden="false" customHeight="true" outlineLevel="0" collapsed="false"/>
    <row r="175" customFormat="false" ht="15" hidden="false" customHeight="true" outlineLevel="0" collapsed="false"/>
    <row r="182" customFormat="false" ht="15" hidden="false" customHeight="true" outlineLevel="0" collapsed="false"/>
    <row r="191" customFormat="false" ht="15" hidden="false" customHeight="true" outlineLevel="0" collapsed="false"/>
    <row r="213" customFormat="false" ht="15" hidden="false" customHeight="true" outlineLevel="0" collapsed="false"/>
    <row r="219" customFormat="false" ht="15" hidden="false" customHeight="true" outlineLevel="0" collapsed="false"/>
    <row r="224" customFormat="false" ht="15" hidden="false" customHeight="true" outlineLevel="0" collapsed="false"/>
    <row r="227" customFormat="false" ht="53.85" hidden="false" customHeight="true" outlineLevel="0" collapsed="false"/>
    <row r="228" customFormat="false" ht="33.2" hidden="false" customHeight="true" outlineLevel="0" collapsed="false"/>
    <row r="229" customFormat="false" ht="33.2" hidden="false" customHeight="true" outlineLevel="0" collapsed="false"/>
    <row r="230" customFormat="false" ht="15" hidden="false" customHeight="true" outlineLevel="0" collapsed="false"/>
    <row r="231" customFormat="false" ht="15" hidden="false" customHeight="true" outlineLevel="0" collapsed="false"/>
    <row r="232" customFormat="false" ht="14.2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" hidden="false" customHeight="true" outlineLevel="0" collapsed="false"/>
    <row r="238" customFormat="false" ht="12.75" hidden="false" customHeight="true" outlineLevel="0" collapsed="false"/>
    <row r="241" customFormat="false" ht="12.75" hidden="false" customHeight="true" outlineLevel="0" collapsed="false"/>
    <row r="246" customFormat="false" ht="15" hidden="false" customHeight="true" outlineLevel="0" collapsed="false"/>
    <row r="253" customFormat="false" ht="15" hidden="false" customHeight="true" outlineLevel="0" collapsed="false"/>
    <row r="254" customFormat="false" ht="15" hidden="false" customHeight="true" outlineLevel="0" collapsed="false"/>
    <row r="255" customFormat="false" ht="14.25" hidden="false" customHeight="true" outlineLevel="0" collapsed="false"/>
    <row r="262" customFormat="false" ht="15" hidden="false" customHeight="true" outlineLevel="0" collapsed="false"/>
    <row r="263" customFormat="false" ht="15" hidden="false" customHeight="true" outlineLevel="0" collapsed="false"/>
    <row r="264" customFormat="false" ht="14.2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15" hidden="false" customHeight="true" outlineLevel="0" collapsed="false"/>
    <row r="270" customFormat="false" ht="48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6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57.2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15" hidden="false" customHeight="true" outlineLevel="0" collapsed="false"/>
    <row r="295" customFormat="false" ht="57.2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15" hidden="false" customHeight="true" outlineLevel="0" collapsed="false"/>
    <row r="323" customFormat="false" ht="71.25" hidden="false" customHeight="true" outlineLevel="0" collapsed="false"/>
    <row r="349" customFormat="false" ht="19.15" hidden="false" customHeight="true" outlineLevel="0" collapsed="false"/>
    <row r="350" customFormat="false" ht="15" hidden="false" customHeight="true" outlineLevel="0" collapsed="false"/>
    <row r="351" customFormat="false" ht="15" hidden="false" customHeight="true" outlineLevel="0" collapsed="false"/>
    <row r="352" customFormat="false" ht="57.2" hidden="false" customHeight="true" outlineLevel="0" collapsed="false"/>
    <row r="365" customFormat="false" ht="12.75" hidden="false" customHeight="true" outlineLevel="0" collapsed="false"/>
    <row r="367" customFormat="false" ht="12.75" hidden="false" customHeight="true" outlineLevel="0" collapsed="false"/>
    <row r="368" customFormat="false" ht="55.5" hidden="false" customHeight="true" outlineLevel="0" collapsed="false"/>
    <row r="372" customFormat="false" ht="15" hidden="false" customHeight="true" outlineLevel="0" collapsed="false"/>
    <row r="373" customFormat="false" ht="15" hidden="false" customHeight="true" outlineLevel="0" collapsed="false"/>
    <row r="374" customFormat="false" ht="14.25" hidden="false" customHeight="true" outlineLevel="0" collapsed="false"/>
    <row r="375" customFormat="false" ht="55.5" hidden="false" customHeight="true" outlineLevel="0" collapsed="false"/>
    <row r="416" customFormat="false" ht="15" hidden="false" customHeight="true" outlineLevel="0" collapsed="false"/>
  </sheetData>
  <mergeCells count="6">
    <mergeCell ref="A1:K1"/>
    <mergeCell ref="A2:B2"/>
    <mergeCell ref="J2:K2"/>
    <mergeCell ref="A3:K3"/>
    <mergeCell ref="A4:F4"/>
    <mergeCell ref="A14:F14"/>
  </mergeCells>
  <printOptions headings="false" gridLines="false" gridLinesSet="true" horizontalCentered="false" verticalCentered="false"/>
  <pageMargins left="0.708333333333333" right="0.708333333333333" top="0.315277777777778" bottom="0.747916666666667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15" man="true" max="16383" min="0"/>
    <brk id="59" man="true" max="16383" min="0"/>
    <brk id="103" man="true" max="16383" min="0"/>
    <brk id="125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8.86046511627907"/>
    <col collapsed="false" hidden="false" max="2" min="2" style="0" width="12.1813953488372"/>
    <col collapsed="false" hidden="false" max="3" min="3" style="0" width="12.6744186046512"/>
    <col collapsed="false" hidden="false" max="1025" min="4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185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14.25" hidden="false" customHeight="false" outlineLevel="0" collapsed="false">
      <c r="A5" s="71" t="s">
        <v>15</v>
      </c>
      <c r="B5" s="72" t="s">
        <v>186</v>
      </c>
      <c r="C5" s="72" t="s">
        <v>187</v>
      </c>
      <c r="D5" s="72" t="s">
        <v>188</v>
      </c>
      <c r="E5" s="73" t="n">
        <v>1</v>
      </c>
      <c r="F5" s="73" t="n">
        <v>2</v>
      </c>
      <c r="G5" s="74" t="n">
        <v>0</v>
      </c>
      <c r="H5" s="16" t="n">
        <f aca="false">E5*F5*G5</f>
        <v>0</v>
      </c>
      <c r="I5" s="17"/>
      <c r="J5" s="16" t="n">
        <f aca="false">H5*I5%</f>
        <v>0</v>
      </c>
      <c r="K5" s="75" t="n">
        <f aca="false">H5+J5</f>
        <v>0</v>
      </c>
    </row>
    <row r="6" customFormat="false" ht="28.5" hidden="false" customHeight="false" outlineLevel="0" collapsed="false">
      <c r="A6" s="71" t="s">
        <v>19</v>
      </c>
      <c r="B6" s="72" t="s">
        <v>189</v>
      </c>
      <c r="C6" s="72" t="s">
        <v>190</v>
      </c>
      <c r="D6" s="72"/>
      <c r="E6" s="73" t="n">
        <v>1</v>
      </c>
      <c r="F6" s="73" t="n">
        <v>2</v>
      </c>
      <c r="G6" s="74" t="n">
        <v>0</v>
      </c>
      <c r="H6" s="16" t="n">
        <f aca="false">E6*F6*G6</f>
        <v>0</v>
      </c>
      <c r="I6" s="17"/>
      <c r="J6" s="16" t="n">
        <f aca="false">H6*I6%</f>
        <v>0</v>
      </c>
      <c r="K6" s="75" t="n">
        <f aca="false">H6+J6</f>
        <v>0</v>
      </c>
    </row>
    <row r="7" customFormat="false" ht="28.5" hidden="false" customHeight="false" outlineLevel="0" collapsed="false">
      <c r="A7" s="71" t="s">
        <v>22</v>
      </c>
      <c r="B7" s="72" t="s">
        <v>186</v>
      </c>
      <c r="C7" s="72" t="s">
        <v>191</v>
      </c>
      <c r="D7" s="72"/>
      <c r="E7" s="73" t="n">
        <v>1</v>
      </c>
      <c r="F7" s="73" t="n">
        <v>2</v>
      </c>
      <c r="G7" s="74" t="n">
        <v>0</v>
      </c>
      <c r="H7" s="16" t="n">
        <f aca="false">E7*F7*G7</f>
        <v>0</v>
      </c>
      <c r="I7" s="17"/>
      <c r="J7" s="16" t="n">
        <f aca="false">H7*I7%</f>
        <v>0</v>
      </c>
      <c r="K7" s="75" t="n">
        <f aca="false">H7+J7</f>
        <v>0</v>
      </c>
    </row>
    <row r="8" customFormat="false" ht="28.5" hidden="false" customHeight="false" outlineLevel="0" collapsed="false">
      <c r="A8" s="71" t="s">
        <v>25</v>
      </c>
      <c r="B8" s="72" t="s">
        <v>186</v>
      </c>
      <c r="C8" s="72" t="s">
        <v>192</v>
      </c>
      <c r="D8" s="72"/>
      <c r="E8" s="73" t="n">
        <v>1</v>
      </c>
      <c r="F8" s="73" t="n">
        <v>2</v>
      </c>
      <c r="G8" s="74" t="n">
        <v>0</v>
      </c>
      <c r="H8" s="16" t="n">
        <f aca="false">E8*F8*G8</f>
        <v>0</v>
      </c>
      <c r="I8" s="17"/>
      <c r="J8" s="16" t="n">
        <f aca="false">H8*I8%</f>
        <v>0</v>
      </c>
      <c r="K8" s="75" t="n">
        <f aca="false">H8+J8</f>
        <v>0</v>
      </c>
    </row>
    <row r="9" customFormat="false" ht="14.25" hidden="false" customHeight="false" outlineLevel="0" collapsed="false">
      <c r="A9" s="71" t="s">
        <v>28</v>
      </c>
      <c r="B9" s="72" t="s">
        <v>186</v>
      </c>
      <c r="C9" s="72" t="s">
        <v>193</v>
      </c>
      <c r="D9" s="72" t="s">
        <v>194</v>
      </c>
      <c r="E9" s="73" t="n">
        <v>1</v>
      </c>
      <c r="F9" s="73" t="n">
        <v>2</v>
      </c>
      <c r="G9" s="74" t="n">
        <v>0</v>
      </c>
      <c r="H9" s="16" t="n">
        <f aca="false">E9*F9*G9</f>
        <v>0</v>
      </c>
      <c r="I9" s="17"/>
      <c r="J9" s="16" t="n">
        <f aca="false">H9*I9%</f>
        <v>0</v>
      </c>
      <c r="K9" s="75" t="n">
        <f aca="false">H9+J9</f>
        <v>0</v>
      </c>
    </row>
    <row r="10" customFormat="false" ht="28.5" hidden="false" customHeight="false" outlineLevel="0" collapsed="false">
      <c r="A10" s="71" t="s">
        <v>30</v>
      </c>
      <c r="B10" s="72" t="s">
        <v>186</v>
      </c>
      <c r="C10" s="72" t="s">
        <v>195</v>
      </c>
      <c r="D10" s="72"/>
      <c r="E10" s="73" t="n">
        <v>1</v>
      </c>
      <c r="F10" s="73" t="n">
        <v>2</v>
      </c>
      <c r="G10" s="74" t="n">
        <v>0</v>
      </c>
      <c r="H10" s="16" t="n">
        <f aca="false">E10*F10*G10</f>
        <v>0</v>
      </c>
      <c r="I10" s="17"/>
      <c r="J10" s="16" t="n">
        <f aca="false">H10*I10%</f>
        <v>0</v>
      </c>
      <c r="K10" s="75" t="n">
        <f aca="false">H10+J10</f>
        <v>0</v>
      </c>
    </row>
    <row r="11" customFormat="false" ht="14.25" hidden="false" customHeight="false" outlineLevel="0" collapsed="false">
      <c r="A11" s="71" t="s">
        <v>33</v>
      </c>
      <c r="B11" s="72" t="s">
        <v>186</v>
      </c>
      <c r="C11" s="72" t="s">
        <v>196</v>
      </c>
      <c r="D11" s="72"/>
      <c r="E11" s="73" t="n">
        <v>1</v>
      </c>
      <c r="F11" s="73" t="n">
        <v>2</v>
      </c>
      <c r="G11" s="74" t="n">
        <v>0</v>
      </c>
      <c r="H11" s="16" t="n">
        <f aca="false">E11*F11*G11</f>
        <v>0</v>
      </c>
      <c r="I11" s="17"/>
      <c r="J11" s="16" t="n">
        <f aca="false">H11*I11%</f>
        <v>0</v>
      </c>
      <c r="K11" s="75" t="n">
        <f aca="false">H11+J11</f>
        <v>0</v>
      </c>
    </row>
    <row r="12" customFormat="false" ht="28.5" hidden="false" customHeight="false" outlineLevel="0" collapsed="false">
      <c r="A12" s="71" t="s">
        <v>36</v>
      </c>
      <c r="B12" s="76" t="s">
        <v>186</v>
      </c>
      <c r="C12" s="76" t="s">
        <v>197</v>
      </c>
      <c r="D12" s="76" t="s">
        <v>188</v>
      </c>
      <c r="E12" s="77" t="n">
        <v>1</v>
      </c>
      <c r="F12" s="77" t="n">
        <v>2</v>
      </c>
      <c r="G12" s="74" t="n">
        <v>0</v>
      </c>
      <c r="H12" s="16" t="n">
        <f aca="false">E12*F12*G12</f>
        <v>0</v>
      </c>
      <c r="I12" s="17"/>
      <c r="J12" s="16" t="n">
        <f aca="false">H12*I12%</f>
        <v>0</v>
      </c>
      <c r="K12" s="75" t="n">
        <f aca="false">H12+J12</f>
        <v>0</v>
      </c>
    </row>
    <row r="13" customFormat="false" ht="14.25" hidden="false" customHeight="false" outlineLevel="0" collapsed="false">
      <c r="A13" s="71" t="s">
        <v>53</v>
      </c>
      <c r="B13" s="76" t="s">
        <v>186</v>
      </c>
      <c r="C13" s="76"/>
      <c r="D13" s="76"/>
      <c r="E13" s="77" t="n">
        <v>1</v>
      </c>
      <c r="F13" s="77" t="n">
        <v>2</v>
      </c>
      <c r="G13" s="74" t="n">
        <v>0</v>
      </c>
      <c r="H13" s="16" t="n">
        <f aca="false">E13*F13*G13</f>
        <v>0</v>
      </c>
      <c r="I13" s="17"/>
      <c r="J13" s="16" t="n">
        <f aca="false">H13*I13%</f>
        <v>0</v>
      </c>
      <c r="K13" s="75" t="n">
        <f aca="false">H13+J13</f>
        <v>0</v>
      </c>
    </row>
    <row r="14" customFormat="false" ht="15" hidden="false" customHeight="true" outlineLevel="0" collapsed="false">
      <c r="A14" s="37" t="s">
        <v>38</v>
      </c>
      <c r="B14" s="37"/>
      <c r="C14" s="37"/>
      <c r="D14" s="37"/>
      <c r="E14" s="37"/>
      <c r="F14" s="37"/>
      <c r="G14" s="38" t="s">
        <v>39</v>
      </c>
      <c r="H14" s="39" t="n">
        <f aca="false">SUM(H5:H10)</f>
        <v>0</v>
      </c>
      <c r="I14" s="40" t="s">
        <v>39</v>
      </c>
      <c r="J14" s="39" t="n">
        <f aca="false">SUM(J5:J10)</f>
        <v>0</v>
      </c>
      <c r="K14" s="41" t="n">
        <f aca="false">SUM(K5:K10)</f>
        <v>0</v>
      </c>
    </row>
  </sheetData>
  <mergeCells count="4">
    <mergeCell ref="A1:D1"/>
    <mergeCell ref="I1:K1"/>
    <mergeCell ref="A3:F3"/>
    <mergeCell ref="A14:F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70" width="5.29302325581395"/>
    <col collapsed="false" hidden="false" max="2" min="2" style="70" width="14.8883720930233"/>
    <col collapsed="false" hidden="false" max="3" min="3" style="70" width="11.693023255814"/>
    <col collapsed="false" hidden="false" max="257" min="4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198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14.25" hidden="false" customHeight="false" outlineLevel="0" collapsed="false">
      <c r="A5" s="29" t="s">
        <v>15</v>
      </c>
      <c r="B5" s="13" t="s">
        <v>199</v>
      </c>
      <c r="C5" s="13" t="s">
        <v>200</v>
      </c>
      <c r="D5" s="13" t="s">
        <v>201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28.5" hidden="false" customHeight="false" outlineLevel="0" collapsed="false">
      <c r="A6" s="29" t="s">
        <v>19</v>
      </c>
      <c r="B6" s="13" t="s">
        <v>202</v>
      </c>
      <c r="C6" s="13" t="s">
        <v>203</v>
      </c>
      <c r="D6" s="13" t="s">
        <v>201</v>
      </c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204</v>
      </c>
      <c r="C7" s="13" t="s">
        <v>205</v>
      </c>
      <c r="D7" s="13" t="s">
        <v>201</v>
      </c>
      <c r="E7" s="12" t="n">
        <v>1</v>
      </c>
      <c r="F7" s="12" t="n">
        <v>2</v>
      </c>
      <c r="G7" s="30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28.5" hidden="false" customHeight="false" outlineLevel="0" collapsed="false">
      <c r="A8" s="29" t="s">
        <v>25</v>
      </c>
      <c r="B8" s="13" t="s">
        <v>204</v>
      </c>
      <c r="C8" s="13" t="s">
        <v>206</v>
      </c>
      <c r="D8" s="13" t="s">
        <v>201</v>
      </c>
      <c r="E8" s="12" t="n">
        <v>1</v>
      </c>
      <c r="F8" s="12" t="n">
        <v>2</v>
      </c>
      <c r="G8" s="30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14.25" hidden="false" customHeight="false" outlineLevel="0" collapsed="false">
      <c r="A9" s="29" t="s">
        <v>28</v>
      </c>
      <c r="B9" s="13" t="s">
        <v>207</v>
      </c>
      <c r="C9" s="13" t="s">
        <v>208</v>
      </c>
      <c r="D9" s="13" t="s">
        <v>201</v>
      </c>
      <c r="E9" s="12" t="n">
        <v>1</v>
      </c>
      <c r="F9" s="12" t="n">
        <v>2</v>
      </c>
      <c r="G9" s="30" t="n">
        <v>0</v>
      </c>
      <c r="H9" s="31" t="n">
        <f aca="false">E9*F9*G9</f>
        <v>0</v>
      </c>
      <c r="I9" s="17"/>
      <c r="J9" s="31" t="n">
        <f aca="false">H9*I9%</f>
        <v>0</v>
      </c>
      <c r="K9" s="32" t="n">
        <f aca="false">H9+J9</f>
        <v>0</v>
      </c>
    </row>
    <row r="10" customFormat="false" ht="28.5" hidden="false" customHeight="false" outlineLevel="0" collapsed="false">
      <c r="A10" s="29" t="s">
        <v>30</v>
      </c>
      <c r="B10" s="13" t="s">
        <v>209</v>
      </c>
      <c r="C10" s="13" t="s">
        <v>210</v>
      </c>
      <c r="D10" s="13" t="s">
        <v>201</v>
      </c>
      <c r="E10" s="12" t="n">
        <v>1</v>
      </c>
      <c r="F10" s="12" t="n">
        <v>2</v>
      </c>
      <c r="G10" s="30" t="n">
        <v>0</v>
      </c>
      <c r="H10" s="31" t="n">
        <f aca="false">E10*F10*G10</f>
        <v>0</v>
      </c>
      <c r="I10" s="17"/>
      <c r="J10" s="31" t="n">
        <f aca="false">H10*I10%</f>
        <v>0</v>
      </c>
      <c r="K10" s="32" t="n">
        <f aca="false">H10+J10</f>
        <v>0</v>
      </c>
    </row>
    <row r="11" customFormat="false" ht="28.5" hidden="false" customHeight="false" outlineLevel="0" collapsed="false">
      <c r="A11" s="29" t="s">
        <v>33</v>
      </c>
      <c r="B11" s="13" t="s">
        <v>211</v>
      </c>
      <c r="C11" s="13" t="s">
        <v>212</v>
      </c>
      <c r="D11" s="13" t="s">
        <v>201</v>
      </c>
      <c r="E11" s="12" t="n">
        <v>2</v>
      </c>
      <c r="F11" s="12" t="n">
        <v>2</v>
      </c>
      <c r="G11" s="30" t="n">
        <v>0</v>
      </c>
      <c r="H11" s="31" t="n">
        <f aca="false">E11*F11*G11</f>
        <v>0</v>
      </c>
      <c r="I11" s="17"/>
      <c r="J11" s="31" t="n">
        <f aca="false">H11*I11%</f>
        <v>0</v>
      </c>
      <c r="K11" s="32" t="n">
        <f aca="false">H11+J11</f>
        <v>0</v>
      </c>
    </row>
    <row r="12" customFormat="false" ht="28.5" hidden="false" customHeight="false" outlineLevel="0" collapsed="false">
      <c r="A12" s="29" t="s">
        <v>36</v>
      </c>
      <c r="B12" s="13" t="s">
        <v>213</v>
      </c>
      <c r="C12" s="13" t="s">
        <v>214</v>
      </c>
      <c r="D12" s="13" t="s">
        <v>201</v>
      </c>
      <c r="E12" s="12" t="n">
        <v>1</v>
      </c>
      <c r="F12" s="12" t="n">
        <v>2</v>
      </c>
      <c r="G12" s="30" t="n">
        <v>0</v>
      </c>
      <c r="H12" s="31" t="n">
        <f aca="false">E12*F12*G12</f>
        <v>0</v>
      </c>
      <c r="I12" s="17"/>
      <c r="J12" s="31" t="n">
        <f aca="false">H12*I12%</f>
        <v>0</v>
      </c>
      <c r="K12" s="32" t="n">
        <f aca="false">H12+J12</f>
        <v>0</v>
      </c>
    </row>
    <row r="13" customFormat="false" ht="57" hidden="false" customHeight="false" outlineLevel="0" collapsed="false">
      <c r="A13" s="29" t="s">
        <v>53</v>
      </c>
      <c r="B13" s="13" t="s">
        <v>215</v>
      </c>
      <c r="C13" s="13" t="s">
        <v>216</v>
      </c>
      <c r="D13" s="13" t="s">
        <v>217</v>
      </c>
      <c r="E13" s="12" t="n">
        <v>2</v>
      </c>
      <c r="F13" s="12" t="n">
        <v>2</v>
      </c>
      <c r="G13" s="30" t="n">
        <v>0</v>
      </c>
      <c r="H13" s="31" t="n">
        <f aca="false">E13*F13*G13</f>
        <v>0</v>
      </c>
      <c r="I13" s="17"/>
      <c r="J13" s="31" t="n">
        <f aca="false">H13*I13%</f>
        <v>0</v>
      </c>
      <c r="K13" s="32" t="n">
        <f aca="false">H13+J13</f>
        <v>0</v>
      </c>
    </row>
    <row r="14" customFormat="false" ht="28.5" hidden="false" customHeight="false" outlineLevel="0" collapsed="false">
      <c r="A14" s="29" t="s">
        <v>55</v>
      </c>
      <c r="B14" s="13" t="s">
        <v>218</v>
      </c>
      <c r="C14" s="13" t="s">
        <v>219</v>
      </c>
      <c r="D14" s="13" t="s">
        <v>201</v>
      </c>
      <c r="E14" s="12" t="n">
        <v>1</v>
      </c>
      <c r="F14" s="12" t="n">
        <v>2</v>
      </c>
      <c r="G14" s="30" t="n">
        <v>0</v>
      </c>
      <c r="H14" s="31" t="n">
        <f aca="false">E14*F14*G14</f>
        <v>0</v>
      </c>
      <c r="I14" s="17"/>
      <c r="J14" s="31" t="n">
        <f aca="false">H14*I14%</f>
        <v>0</v>
      </c>
      <c r="K14" s="32" t="n">
        <f aca="false">H14+J14</f>
        <v>0</v>
      </c>
    </row>
    <row r="15" customFormat="false" ht="28.5" hidden="false" customHeight="false" outlineLevel="0" collapsed="false">
      <c r="A15" s="29" t="s">
        <v>56</v>
      </c>
      <c r="B15" s="13" t="s">
        <v>211</v>
      </c>
      <c r="C15" s="13" t="s">
        <v>220</v>
      </c>
      <c r="D15" s="13" t="s">
        <v>201</v>
      </c>
      <c r="E15" s="12" t="n">
        <v>4</v>
      </c>
      <c r="F15" s="12" t="n">
        <v>2</v>
      </c>
      <c r="G15" s="30" t="n">
        <v>0</v>
      </c>
      <c r="H15" s="31" t="n">
        <f aca="false">E15*F15*G15</f>
        <v>0</v>
      </c>
      <c r="I15" s="17"/>
      <c r="J15" s="31" t="n">
        <f aca="false">H15*I15%</f>
        <v>0</v>
      </c>
      <c r="K15" s="32" t="n">
        <f aca="false">H15+J15</f>
        <v>0</v>
      </c>
    </row>
    <row r="16" customFormat="false" ht="15" hidden="false" customHeight="true" outlineLevel="0" collapsed="false">
      <c r="A16" s="37" t="s">
        <v>38</v>
      </c>
      <c r="B16" s="37"/>
      <c r="C16" s="37"/>
      <c r="D16" s="37"/>
      <c r="E16" s="37"/>
      <c r="F16" s="37"/>
      <c r="G16" s="38" t="s">
        <v>39</v>
      </c>
      <c r="H16" s="39" t="n">
        <f aca="false">SUM(H5:H9)</f>
        <v>0</v>
      </c>
      <c r="I16" s="40" t="s">
        <v>39</v>
      </c>
      <c r="J16" s="39" t="n">
        <f aca="false">SUM(J5:J9)</f>
        <v>0</v>
      </c>
      <c r="K16" s="41" t="n">
        <f aca="false">SUM(K5:K9)</f>
        <v>0</v>
      </c>
    </row>
  </sheetData>
  <mergeCells count="4">
    <mergeCell ref="A1:D1"/>
    <mergeCell ref="I1:K1"/>
    <mergeCell ref="A3:F3"/>
    <mergeCell ref="A16:F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6.4"/>
    <col collapsed="false" hidden="false" max="2" min="2" style="0" width="17.353488372093"/>
    <col collapsed="false" hidden="false" max="3" min="3" style="0" width="8.86046511627907"/>
    <col collapsed="false" hidden="false" max="4" min="4" style="0" width="14.8883720930233"/>
    <col collapsed="false" hidden="false" max="5" min="5" style="0" width="8.86046511627907"/>
    <col collapsed="false" hidden="false" max="7" min="6" style="0" width="13.293023255814"/>
    <col collapsed="false" hidden="false" max="1025" min="8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221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71.25" hidden="false" customHeight="false" outlineLevel="0" collapsed="false">
      <c r="A4" s="78" t="s">
        <v>4</v>
      </c>
      <c r="B4" s="79" t="s">
        <v>5</v>
      </c>
      <c r="C4" s="79" t="s">
        <v>6</v>
      </c>
      <c r="D4" s="79" t="s">
        <v>7</v>
      </c>
      <c r="E4" s="80" t="s">
        <v>8</v>
      </c>
      <c r="F4" s="5" t="s">
        <v>9</v>
      </c>
      <c r="G4" s="81" t="s">
        <v>10</v>
      </c>
      <c r="H4" s="27" t="s">
        <v>11</v>
      </c>
      <c r="I4" s="27" t="s">
        <v>12</v>
      </c>
      <c r="J4" s="27" t="s">
        <v>13</v>
      </c>
      <c r="K4" s="82" t="s">
        <v>14</v>
      </c>
    </row>
    <row r="5" customFormat="false" ht="57" hidden="false" customHeight="false" outlineLevel="0" collapsed="false">
      <c r="A5" s="71" t="s">
        <v>15</v>
      </c>
      <c r="B5" s="72" t="s">
        <v>222</v>
      </c>
      <c r="C5" s="72"/>
      <c r="D5" s="72" t="s">
        <v>223</v>
      </c>
      <c r="E5" s="73" t="n">
        <v>1</v>
      </c>
      <c r="F5" s="73" t="n">
        <v>2</v>
      </c>
      <c r="G5" s="74" t="n">
        <v>0</v>
      </c>
      <c r="H5" s="16" t="n">
        <f aca="false">E5*F5*G5</f>
        <v>0</v>
      </c>
      <c r="I5" s="17"/>
      <c r="J5" s="16" t="n">
        <f aca="false">H5*I5%</f>
        <v>0</v>
      </c>
      <c r="K5" s="75" t="n">
        <f aca="false">H5+J5</f>
        <v>0</v>
      </c>
    </row>
    <row r="6" customFormat="false" ht="28.5" hidden="false" customHeight="false" outlineLevel="0" collapsed="false">
      <c r="A6" s="71" t="s">
        <v>19</v>
      </c>
      <c r="B6" s="72" t="s">
        <v>224</v>
      </c>
      <c r="C6" s="72" t="s">
        <v>225</v>
      </c>
      <c r="D6" s="72" t="s">
        <v>223</v>
      </c>
      <c r="E6" s="73" t="n">
        <v>1</v>
      </c>
      <c r="F6" s="73" t="n">
        <v>2</v>
      </c>
      <c r="G6" s="74" t="n">
        <v>0</v>
      </c>
      <c r="H6" s="16" t="n">
        <f aca="false">E6*F6*G6</f>
        <v>0</v>
      </c>
      <c r="I6" s="17"/>
      <c r="J6" s="16" t="n">
        <f aca="false">H6*I6%</f>
        <v>0</v>
      </c>
      <c r="K6" s="75" t="n">
        <f aca="false">H6+J6</f>
        <v>0</v>
      </c>
    </row>
    <row r="7" customFormat="false" ht="15" hidden="false" customHeight="true" outlineLevel="0" collapsed="false">
      <c r="A7" s="83" t="s">
        <v>38</v>
      </c>
      <c r="B7" s="83"/>
      <c r="C7" s="83"/>
      <c r="D7" s="83"/>
      <c r="E7" s="83"/>
      <c r="F7" s="83"/>
      <c r="G7" s="40" t="s">
        <v>39</v>
      </c>
      <c r="H7" s="84" t="n">
        <f aca="false">SUM(H5:H5)</f>
        <v>0</v>
      </c>
      <c r="I7" s="40" t="s">
        <v>39</v>
      </c>
      <c r="J7" s="84" t="n">
        <f aca="false">SUM(J5:J5)</f>
        <v>0</v>
      </c>
      <c r="K7" s="85" t="n">
        <f aca="false">SUM(K5:K5)</f>
        <v>0</v>
      </c>
    </row>
  </sheetData>
  <mergeCells count="4">
    <mergeCell ref="A1:C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70" width="5.66046511627907"/>
    <col collapsed="false" hidden="false" max="2" min="2" style="70" width="20.0604651162791"/>
    <col collapsed="false" hidden="false" max="3" min="3" style="70" width="11.693023255814"/>
    <col collapsed="false" hidden="false" max="4" min="4" style="70" width="11.8139534883721"/>
    <col collapsed="false" hidden="false" max="257" min="5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226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86" t="s">
        <v>4</v>
      </c>
      <c r="B4" s="87" t="s">
        <v>5</v>
      </c>
      <c r="C4" s="87" t="s">
        <v>6</v>
      </c>
      <c r="D4" s="87" t="s">
        <v>7</v>
      </c>
      <c r="E4" s="88" t="s">
        <v>8</v>
      </c>
      <c r="F4" s="88" t="s">
        <v>9</v>
      </c>
      <c r="G4" s="89" t="s">
        <v>10</v>
      </c>
      <c r="H4" s="90" t="s">
        <v>11</v>
      </c>
      <c r="I4" s="91" t="s">
        <v>12</v>
      </c>
      <c r="J4" s="90" t="s">
        <v>13</v>
      </c>
      <c r="K4" s="92" t="s">
        <v>14</v>
      </c>
    </row>
    <row r="5" customFormat="false" ht="14.25" hidden="false" customHeight="false" outlineLevel="0" collapsed="false">
      <c r="A5" s="12" t="s">
        <v>15</v>
      </c>
      <c r="B5" s="13" t="s">
        <v>227</v>
      </c>
      <c r="C5" s="13" t="s">
        <v>228</v>
      </c>
      <c r="D5" s="13" t="s">
        <v>229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12" t="s">
        <v>19</v>
      </c>
      <c r="B6" s="13" t="s">
        <v>230</v>
      </c>
      <c r="C6" s="13" t="s">
        <v>231</v>
      </c>
      <c r="D6" s="13" t="s">
        <v>229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12" t="s">
        <v>22</v>
      </c>
      <c r="B7" s="13" t="s">
        <v>232</v>
      </c>
      <c r="C7" s="13" t="s">
        <v>233</v>
      </c>
      <c r="D7" s="13" t="s">
        <v>229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false" outlineLevel="0" collapsed="false">
      <c r="A8" s="12" t="s">
        <v>25</v>
      </c>
      <c r="B8" s="13" t="s">
        <v>234</v>
      </c>
      <c r="C8" s="13" t="s">
        <v>235</v>
      </c>
      <c r="D8" s="13" t="s">
        <v>229</v>
      </c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14.25" hidden="false" customHeight="false" outlineLevel="0" collapsed="false">
      <c r="A9" s="12" t="s">
        <v>28</v>
      </c>
      <c r="B9" s="13" t="s">
        <v>236</v>
      </c>
      <c r="C9" s="13" t="s">
        <v>237</v>
      </c>
      <c r="D9" s="13" t="s">
        <v>229</v>
      </c>
      <c r="E9" s="12" t="n">
        <v>2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28.5" hidden="false" customHeight="false" outlineLevel="0" collapsed="false">
      <c r="A10" s="12" t="s">
        <v>30</v>
      </c>
      <c r="B10" s="13" t="s">
        <v>238</v>
      </c>
      <c r="C10" s="13" t="s">
        <v>239</v>
      </c>
      <c r="D10" s="13" t="s">
        <v>229</v>
      </c>
      <c r="E10" s="12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14.25" hidden="false" customHeight="false" outlineLevel="0" collapsed="false">
      <c r="A11" s="12" t="s">
        <v>33</v>
      </c>
      <c r="B11" s="13" t="s">
        <v>240</v>
      </c>
      <c r="C11" s="13" t="s">
        <v>241</v>
      </c>
      <c r="D11" s="13" t="s">
        <v>229</v>
      </c>
      <c r="E11" s="12" t="n">
        <v>2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99.75" hidden="false" customHeight="false" outlineLevel="0" collapsed="false">
      <c r="A12" s="12" t="s">
        <v>36</v>
      </c>
      <c r="B12" s="13" t="s">
        <v>242</v>
      </c>
      <c r="C12" s="46"/>
      <c r="D12" s="13" t="s">
        <v>229</v>
      </c>
      <c r="E12" s="12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28.25" hidden="false" customHeight="false" outlineLevel="0" collapsed="false">
      <c r="A13" s="12" t="s">
        <v>53</v>
      </c>
      <c r="B13" s="13" t="s">
        <v>243</v>
      </c>
      <c r="C13" s="46"/>
      <c r="D13" s="13" t="s">
        <v>229</v>
      </c>
      <c r="E13" s="12" t="n">
        <v>1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42.75" hidden="false" customHeight="false" outlineLevel="0" collapsed="false">
      <c r="A14" s="12" t="s">
        <v>55</v>
      </c>
      <c r="B14" s="13" t="s">
        <v>244</v>
      </c>
      <c r="C14" s="46" t="s">
        <v>245</v>
      </c>
      <c r="D14" s="13" t="s">
        <v>229</v>
      </c>
      <c r="E14" s="12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14.25" hidden="false" customHeight="true" outlineLevel="0" collapsed="false">
      <c r="A15" s="18" t="s">
        <v>38</v>
      </c>
      <c r="B15" s="18"/>
      <c r="C15" s="18"/>
      <c r="D15" s="18"/>
      <c r="E15" s="18"/>
      <c r="F15" s="18"/>
      <c r="G15" s="20" t="s">
        <v>39</v>
      </c>
      <c r="H15" s="20" t="n">
        <f aca="false">SUM(H5:H5)</f>
        <v>0</v>
      </c>
      <c r="I15" s="48" t="s">
        <v>39</v>
      </c>
      <c r="J15" s="20" t="n">
        <f aca="false">SUM(J5:J5)</f>
        <v>0</v>
      </c>
      <c r="K15" s="20" t="n">
        <f aca="false">SUM(K5:K5)</f>
        <v>0</v>
      </c>
    </row>
  </sheetData>
  <mergeCells count="4">
    <mergeCell ref="A1:C1"/>
    <mergeCell ref="I1:K1"/>
    <mergeCell ref="A3:F3"/>
    <mergeCell ref="A15:F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6.02790697674419"/>
    <col collapsed="false" hidden="false" max="2" min="2" style="0" width="14.2744186046512"/>
    <col collapsed="false" hidden="false" max="3" min="3" style="0" width="10.5813953488372"/>
    <col collapsed="false" hidden="false" max="5" min="4" style="0" width="8.86046511627907"/>
    <col collapsed="false" hidden="false" max="6" min="6" style="0" width="12.1813953488372"/>
    <col collapsed="false" hidden="false" max="1025" min="7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246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42.75" hidden="false" customHeight="false" outlineLevel="0" collapsed="false">
      <c r="A5" s="29" t="s">
        <v>15</v>
      </c>
      <c r="B5" s="13" t="s">
        <v>247</v>
      </c>
      <c r="C5" s="13" t="s">
        <v>248</v>
      </c>
      <c r="D5" s="13" t="s">
        <v>249</v>
      </c>
      <c r="E5" s="12" t="n">
        <v>3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71.25" hidden="false" customHeight="false" outlineLevel="0" collapsed="false">
      <c r="A6" s="29" t="s">
        <v>19</v>
      </c>
      <c r="B6" s="93" t="s">
        <v>250</v>
      </c>
      <c r="C6" s="93" t="s">
        <v>251</v>
      </c>
      <c r="D6" s="93" t="s">
        <v>252</v>
      </c>
      <c r="E6" s="36" t="n">
        <v>1</v>
      </c>
      <c r="F6" s="36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15" hidden="false" customHeight="true" outlineLevel="0" collapsed="false">
      <c r="A7" s="37" t="s">
        <v>38</v>
      </c>
      <c r="B7" s="37"/>
      <c r="C7" s="37"/>
      <c r="D7" s="37"/>
      <c r="E7" s="37"/>
      <c r="F7" s="37"/>
      <c r="G7" s="38" t="s">
        <v>39</v>
      </c>
      <c r="H7" s="39" t="n">
        <f aca="false">SUM(H5:H5)</f>
        <v>0</v>
      </c>
      <c r="I7" s="40" t="s">
        <v>39</v>
      </c>
      <c r="J7" s="39" t="n">
        <f aca="false">SUM(J5:J5)</f>
        <v>0</v>
      </c>
      <c r="K7" s="41" t="n">
        <f aca="false">SUM(K5:K5)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6.89302325581395"/>
    <col collapsed="false" hidden="false" max="2" min="2" style="0" width="13.1674418604651"/>
    <col collapsed="false" hidden="false" max="1025" min="3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253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254</v>
      </c>
      <c r="C5" s="13" t="s">
        <v>255</v>
      </c>
      <c r="D5" s="13" t="s">
        <v>256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28.5" hidden="false" customHeight="false" outlineLevel="0" collapsed="false">
      <c r="A6" s="29" t="s">
        <v>19</v>
      </c>
      <c r="B6" s="13" t="s">
        <v>254</v>
      </c>
      <c r="C6" s="13" t="s">
        <v>257</v>
      </c>
      <c r="D6" s="13" t="s">
        <v>256</v>
      </c>
      <c r="E6" s="12" t="n">
        <v>3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258</v>
      </c>
      <c r="C7" s="13" t="s">
        <v>259</v>
      </c>
      <c r="D7" s="13"/>
      <c r="E7" s="12" t="n">
        <v>3</v>
      </c>
      <c r="F7" s="12" t="n">
        <v>2</v>
      </c>
      <c r="G7" s="30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71.25" hidden="false" customHeight="false" outlineLevel="0" collapsed="false">
      <c r="A8" s="29" t="s">
        <v>25</v>
      </c>
      <c r="B8" s="13" t="s">
        <v>260</v>
      </c>
      <c r="C8" s="13"/>
      <c r="D8" s="13"/>
      <c r="E8" s="12" t="n">
        <v>1</v>
      </c>
      <c r="F8" s="12" t="n">
        <v>2</v>
      </c>
      <c r="G8" s="30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15" hidden="false" customHeight="true" outlineLevel="0" collapsed="false">
      <c r="A9" s="37" t="s">
        <v>38</v>
      </c>
      <c r="B9" s="37"/>
      <c r="C9" s="37"/>
      <c r="D9" s="37"/>
      <c r="E9" s="37"/>
      <c r="F9" s="37"/>
      <c r="G9" s="38" t="s">
        <v>39</v>
      </c>
      <c r="H9" s="39" t="n">
        <f aca="false">SUM(H5:H8)</f>
        <v>0</v>
      </c>
      <c r="I9" s="40" t="s">
        <v>39</v>
      </c>
      <c r="J9" s="39" t="n">
        <f aca="false">SUM(J5:J8)</f>
        <v>0</v>
      </c>
      <c r="K9" s="41" t="n">
        <f aca="false">SUM(K5:K8)</f>
        <v>0</v>
      </c>
    </row>
  </sheetData>
  <mergeCells count="4">
    <mergeCell ref="A1:D1"/>
    <mergeCell ref="I1:K1"/>
    <mergeCell ref="A3:F3"/>
    <mergeCell ref="A9:F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5.78604651162791"/>
    <col collapsed="false" hidden="false" max="2" min="2" style="0" width="17.106976744186"/>
    <col collapsed="false" hidden="false" max="3" min="3" style="0" width="13.046511627907"/>
    <col collapsed="false" hidden="false" max="4" min="4" style="0" width="12.4279069767442"/>
    <col collapsed="false" hidden="false" max="1025" min="5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261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262</v>
      </c>
      <c r="C5" s="13" t="s">
        <v>263</v>
      </c>
      <c r="D5" s="13" t="s">
        <v>264</v>
      </c>
      <c r="E5" s="12" t="n">
        <v>1</v>
      </c>
      <c r="F5" s="12" t="n">
        <v>2</v>
      </c>
      <c r="G5" s="74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28.5" hidden="false" customHeight="false" outlineLevel="0" collapsed="false">
      <c r="A6" s="29" t="s">
        <v>19</v>
      </c>
      <c r="B6" s="13" t="s">
        <v>262</v>
      </c>
      <c r="C6" s="13" t="s">
        <v>265</v>
      </c>
      <c r="D6" s="13" t="s">
        <v>266</v>
      </c>
      <c r="E6" s="12" t="n">
        <v>2</v>
      </c>
      <c r="F6" s="12" t="n">
        <v>2</v>
      </c>
      <c r="G6" s="74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262</v>
      </c>
      <c r="C7" s="13" t="s">
        <v>267</v>
      </c>
      <c r="D7" s="13" t="s">
        <v>266</v>
      </c>
      <c r="E7" s="12" t="n">
        <v>1</v>
      </c>
      <c r="F7" s="12" t="n">
        <v>2</v>
      </c>
      <c r="G7" s="74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28.5" hidden="false" customHeight="false" outlineLevel="0" collapsed="false">
      <c r="A8" s="29" t="s">
        <v>25</v>
      </c>
      <c r="B8" s="13" t="s">
        <v>262</v>
      </c>
      <c r="C8" s="13" t="s">
        <v>268</v>
      </c>
      <c r="D8" s="13" t="s">
        <v>269</v>
      </c>
      <c r="E8" s="12" t="n">
        <v>1</v>
      </c>
      <c r="F8" s="12" t="n">
        <v>2</v>
      </c>
      <c r="G8" s="74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42.75" hidden="false" customHeight="false" outlineLevel="0" collapsed="false">
      <c r="A9" s="29" t="s">
        <v>28</v>
      </c>
      <c r="B9" s="13" t="s">
        <v>270</v>
      </c>
      <c r="C9" s="13" t="s">
        <v>271</v>
      </c>
      <c r="D9" s="13" t="s">
        <v>266</v>
      </c>
      <c r="E9" s="12" t="n">
        <v>1</v>
      </c>
      <c r="F9" s="73" t="n">
        <v>2</v>
      </c>
      <c r="G9" s="74" t="n">
        <v>0</v>
      </c>
      <c r="H9" s="31" t="n">
        <f aca="false">E9*F9*G9</f>
        <v>0</v>
      </c>
      <c r="I9" s="17"/>
      <c r="J9" s="31" t="n">
        <f aca="false">H9*I9%</f>
        <v>0</v>
      </c>
      <c r="K9" s="32" t="n">
        <f aca="false">H9+J9</f>
        <v>0</v>
      </c>
    </row>
    <row r="10" customFormat="false" ht="42.75" hidden="false" customHeight="false" outlineLevel="0" collapsed="false">
      <c r="A10" s="29" t="s">
        <v>30</v>
      </c>
      <c r="B10" s="13" t="s">
        <v>270</v>
      </c>
      <c r="C10" s="13" t="s">
        <v>272</v>
      </c>
      <c r="D10" s="13"/>
      <c r="E10" s="12" t="n">
        <v>2</v>
      </c>
      <c r="F10" s="73" t="n">
        <v>2</v>
      </c>
      <c r="G10" s="74" t="n">
        <v>0</v>
      </c>
      <c r="H10" s="31" t="n">
        <f aca="false">E10*F10*G10</f>
        <v>0</v>
      </c>
      <c r="I10" s="17"/>
      <c r="J10" s="31" t="n">
        <f aca="false">H10*I10%</f>
        <v>0</v>
      </c>
      <c r="K10" s="32" t="n">
        <f aca="false">H10+J10</f>
        <v>0</v>
      </c>
    </row>
    <row r="11" customFormat="false" ht="85.5" hidden="false" customHeight="false" outlineLevel="0" collapsed="false">
      <c r="A11" s="29" t="s">
        <v>33</v>
      </c>
      <c r="B11" s="13" t="s">
        <v>273</v>
      </c>
      <c r="C11" s="13" t="s">
        <v>274</v>
      </c>
      <c r="D11" s="13" t="s">
        <v>275</v>
      </c>
      <c r="E11" s="12" t="n">
        <v>3</v>
      </c>
      <c r="F11" s="12" t="n">
        <v>2</v>
      </c>
      <c r="G11" s="74" t="n">
        <v>0</v>
      </c>
      <c r="H11" s="31" t="n">
        <f aca="false">E11*F11*G11</f>
        <v>0</v>
      </c>
      <c r="I11" s="17"/>
      <c r="J11" s="31" t="n">
        <f aca="false">H11*I11%</f>
        <v>0</v>
      </c>
      <c r="K11" s="32" t="n">
        <f aca="false">H11+J11</f>
        <v>0</v>
      </c>
    </row>
    <row r="12" customFormat="false" ht="28.5" hidden="false" customHeight="false" outlineLevel="0" collapsed="false">
      <c r="A12" s="29" t="s">
        <v>36</v>
      </c>
      <c r="B12" s="13" t="s">
        <v>276</v>
      </c>
      <c r="C12" s="13" t="s">
        <v>277</v>
      </c>
      <c r="D12" s="13" t="s">
        <v>278</v>
      </c>
      <c r="E12" s="12" t="n">
        <v>1</v>
      </c>
      <c r="F12" s="12" t="n">
        <v>2</v>
      </c>
      <c r="G12" s="74" t="n">
        <v>0</v>
      </c>
      <c r="H12" s="31" t="n">
        <f aca="false">E12*F12*G12</f>
        <v>0</v>
      </c>
      <c r="I12" s="17"/>
      <c r="J12" s="31" t="n">
        <f aca="false">H12*I12%</f>
        <v>0</v>
      </c>
      <c r="K12" s="32" t="n">
        <f aca="false">H12+J12</f>
        <v>0</v>
      </c>
    </row>
    <row r="13" customFormat="false" ht="28.5" hidden="false" customHeight="false" outlineLevel="0" collapsed="false">
      <c r="A13" s="29" t="s">
        <v>53</v>
      </c>
      <c r="B13" s="13" t="s">
        <v>276</v>
      </c>
      <c r="C13" s="13" t="s">
        <v>279</v>
      </c>
      <c r="D13" s="13" t="s">
        <v>280</v>
      </c>
      <c r="E13" s="12" t="n">
        <v>1</v>
      </c>
      <c r="F13" s="12" t="n">
        <v>2</v>
      </c>
      <c r="G13" s="74" t="n">
        <v>0</v>
      </c>
      <c r="H13" s="31" t="n">
        <f aca="false">E13*F13*G13</f>
        <v>0</v>
      </c>
      <c r="I13" s="17"/>
      <c r="J13" s="31" t="n">
        <f aca="false">H13*I13%</f>
        <v>0</v>
      </c>
      <c r="K13" s="32" t="n">
        <f aca="false">H13+J13</f>
        <v>0</v>
      </c>
    </row>
    <row r="14" customFormat="false" ht="28.5" hidden="false" customHeight="false" outlineLevel="0" collapsed="false">
      <c r="A14" s="29" t="s">
        <v>55</v>
      </c>
      <c r="B14" s="13" t="s">
        <v>276</v>
      </c>
      <c r="C14" s="13" t="s">
        <v>281</v>
      </c>
      <c r="D14" s="13" t="s">
        <v>280</v>
      </c>
      <c r="E14" s="12" t="n">
        <v>1</v>
      </c>
      <c r="F14" s="12" t="n">
        <v>2</v>
      </c>
      <c r="G14" s="74" t="n">
        <v>0</v>
      </c>
      <c r="H14" s="31" t="n">
        <f aca="false">E14*F14*G14</f>
        <v>0</v>
      </c>
      <c r="I14" s="17"/>
      <c r="J14" s="31" t="n">
        <f aca="false">H14*I14%</f>
        <v>0</v>
      </c>
      <c r="K14" s="32" t="n">
        <f aca="false">H14+J14</f>
        <v>0</v>
      </c>
    </row>
    <row r="15" customFormat="false" ht="85.5" hidden="false" customHeight="false" outlineLevel="0" collapsed="false">
      <c r="A15" s="29" t="s">
        <v>56</v>
      </c>
      <c r="B15" s="13" t="s">
        <v>282</v>
      </c>
      <c r="C15" s="13" t="s">
        <v>283</v>
      </c>
      <c r="D15" s="13" t="s">
        <v>284</v>
      </c>
      <c r="E15" s="12" t="n">
        <v>1</v>
      </c>
      <c r="F15" s="12" t="n">
        <v>2</v>
      </c>
      <c r="G15" s="74" t="n">
        <v>0</v>
      </c>
      <c r="H15" s="31" t="n">
        <f aca="false">E15*F15*G15</f>
        <v>0</v>
      </c>
      <c r="I15" s="17"/>
      <c r="J15" s="31" t="n">
        <f aca="false">H15*I15%</f>
        <v>0</v>
      </c>
      <c r="K15" s="32" t="n">
        <f aca="false">H15+J15</f>
        <v>0</v>
      </c>
    </row>
    <row r="16" customFormat="false" ht="114" hidden="false" customHeight="false" outlineLevel="0" collapsed="false">
      <c r="A16" s="29" t="s">
        <v>58</v>
      </c>
      <c r="B16" s="13" t="s">
        <v>285</v>
      </c>
      <c r="C16" s="13" t="s">
        <v>286</v>
      </c>
      <c r="D16" s="13" t="s">
        <v>287</v>
      </c>
      <c r="E16" s="12" t="n">
        <v>1</v>
      </c>
      <c r="F16" s="12" t="n">
        <v>2</v>
      </c>
      <c r="G16" s="74" t="n">
        <v>0</v>
      </c>
      <c r="H16" s="31" t="n">
        <f aca="false">E16*F16*G16</f>
        <v>0</v>
      </c>
      <c r="I16" s="17"/>
      <c r="J16" s="31" t="n">
        <f aca="false">H16*I16%</f>
        <v>0</v>
      </c>
      <c r="K16" s="32" t="n">
        <f aca="false">H16+J16</f>
        <v>0</v>
      </c>
    </row>
    <row r="17" customFormat="false" ht="42.75" hidden="false" customHeight="false" outlineLevel="0" collapsed="false">
      <c r="A17" s="29" t="s">
        <v>59</v>
      </c>
      <c r="B17" s="13" t="s">
        <v>270</v>
      </c>
      <c r="C17" s="13" t="s">
        <v>288</v>
      </c>
      <c r="D17" s="13"/>
      <c r="E17" s="12" t="n">
        <v>1</v>
      </c>
      <c r="F17" s="12" t="n">
        <v>2</v>
      </c>
      <c r="G17" s="74" t="n">
        <v>0</v>
      </c>
      <c r="H17" s="31" t="n">
        <f aca="false">E17*F17*G17</f>
        <v>0</v>
      </c>
      <c r="I17" s="17"/>
      <c r="J17" s="31" t="n">
        <f aca="false">H17*I17%</f>
        <v>0</v>
      </c>
      <c r="K17" s="32" t="n">
        <f aca="false">H17+J17</f>
        <v>0</v>
      </c>
    </row>
    <row r="18" customFormat="false" ht="42.75" hidden="false" customHeight="false" outlineLevel="0" collapsed="false">
      <c r="A18" s="29" t="s">
        <v>60</v>
      </c>
      <c r="B18" s="72" t="s">
        <v>289</v>
      </c>
      <c r="C18" s="72" t="s">
        <v>290</v>
      </c>
      <c r="D18" s="72" t="s">
        <v>291</v>
      </c>
      <c r="E18" s="73" t="n">
        <v>1</v>
      </c>
      <c r="F18" s="73" t="n">
        <v>2</v>
      </c>
      <c r="G18" s="74" t="n">
        <v>0</v>
      </c>
      <c r="H18" s="31" t="n">
        <f aca="false">E18*F18*G18</f>
        <v>0</v>
      </c>
      <c r="I18" s="17"/>
      <c r="J18" s="31" t="n">
        <f aca="false">H18*I18%</f>
        <v>0</v>
      </c>
      <c r="K18" s="32" t="n">
        <f aca="false">H18+J18</f>
        <v>0</v>
      </c>
    </row>
    <row r="19" customFormat="false" ht="85.5" hidden="false" customHeight="false" outlineLevel="0" collapsed="false">
      <c r="A19" s="29" t="s">
        <v>63</v>
      </c>
      <c r="B19" s="72" t="s">
        <v>292</v>
      </c>
      <c r="C19" s="72" t="s">
        <v>293</v>
      </c>
      <c r="D19" s="72"/>
      <c r="E19" s="73" t="n">
        <v>1</v>
      </c>
      <c r="F19" s="73" t="n">
        <v>2</v>
      </c>
      <c r="G19" s="74" t="n">
        <v>0</v>
      </c>
      <c r="H19" s="31" t="n">
        <f aca="false">E19*F19*G19</f>
        <v>0</v>
      </c>
      <c r="I19" s="17"/>
      <c r="J19" s="31" t="n">
        <f aca="false">H19*I19%</f>
        <v>0</v>
      </c>
      <c r="K19" s="32" t="n">
        <f aca="false">H19+J19</f>
        <v>0</v>
      </c>
    </row>
    <row r="20" customFormat="false" ht="14.25" hidden="false" customHeight="false" outlineLevel="0" collapsed="false">
      <c r="A20" s="29" t="s">
        <v>67</v>
      </c>
      <c r="B20" s="13" t="s">
        <v>294</v>
      </c>
      <c r="C20" s="13" t="s">
        <v>295</v>
      </c>
      <c r="D20" s="13"/>
      <c r="E20" s="12" t="n">
        <v>2</v>
      </c>
      <c r="F20" s="12" t="n">
        <v>2</v>
      </c>
      <c r="G20" s="74" t="n">
        <v>0</v>
      </c>
      <c r="H20" s="31" t="n">
        <f aca="false">E20*F20*G20</f>
        <v>0</v>
      </c>
      <c r="I20" s="17"/>
      <c r="J20" s="31" t="n">
        <f aca="false">H20*I20%</f>
        <v>0</v>
      </c>
      <c r="K20" s="32" t="n">
        <f aca="false">H20+J20</f>
        <v>0</v>
      </c>
    </row>
    <row r="21" customFormat="false" ht="71.25" hidden="false" customHeight="false" outlineLevel="0" collapsed="false">
      <c r="A21" s="29" t="s">
        <v>106</v>
      </c>
      <c r="B21" s="93" t="s">
        <v>296</v>
      </c>
      <c r="C21" s="93" t="s">
        <v>297</v>
      </c>
      <c r="D21" s="93" t="s">
        <v>298</v>
      </c>
      <c r="E21" s="36" t="n">
        <v>1</v>
      </c>
      <c r="F21" s="36" t="n">
        <v>2</v>
      </c>
      <c r="G21" s="74" t="n">
        <v>0</v>
      </c>
      <c r="H21" s="31" t="n">
        <f aca="false">E21*F21*G21</f>
        <v>0</v>
      </c>
      <c r="I21" s="17"/>
      <c r="J21" s="31" t="n">
        <f aca="false">H21*I21%</f>
        <v>0</v>
      </c>
      <c r="K21" s="32" t="n">
        <f aca="false">H21+J21</f>
        <v>0</v>
      </c>
    </row>
    <row r="22" customFormat="false" ht="15" hidden="false" customHeight="true" outlineLevel="0" collapsed="false">
      <c r="A22" s="37" t="s">
        <v>38</v>
      </c>
      <c r="B22" s="37"/>
      <c r="C22" s="37"/>
      <c r="D22" s="37"/>
      <c r="E22" s="37"/>
      <c r="F22" s="37"/>
      <c r="G22" s="38" t="s">
        <v>39</v>
      </c>
      <c r="H22" s="39" t="n">
        <f aca="false">SUM(H5:H5)</f>
        <v>0</v>
      </c>
      <c r="I22" s="40" t="s">
        <v>39</v>
      </c>
      <c r="J22" s="39" t="n">
        <f aca="false">SUM(J5:J5)</f>
        <v>0</v>
      </c>
      <c r="K22" s="41" t="n">
        <f aca="false">SUM(K5:K5)</f>
        <v>0</v>
      </c>
    </row>
    <row r="23" customFormat="false" ht="14.25" hidden="false" customHeight="false" outlineLevel="0" collapsed="false">
      <c r="A23" s="1"/>
      <c r="B23" s="2"/>
      <c r="C23" s="3"/>
      <c r="D23" s="3"/>
      <c r="E23" s="1"/>
      <c r="F23" s="1"/>
      <c r="G23" s="4"/>
      <c r="H23" s="4"/>
      <c r="I23" s="1"/>
      <c r="J23" s="4"/>
      <c r="K23" s="4"/>
    </row>
    <row r="24" customFormat="false" ht="14.25" hidden="false" customHeight="false" outlineLevel="0" collapsed="false">
      <c r="A24" s="1"/>
      <c r="B24" s="2"/>
      <c r="C24" s="3"/>
      <c r="D24" s="3"/>
      <c r="E24" s="1"/>
      <c r="F24" s="1"/>
      <c r="G24" s="4"/>
      <c r="H24" s="4"/>
      <c r="I24" s="1"/>
      <c r="J24" s="4"/>
      <c r="K24" s="4"/>
    </row>
    <row r="29" customFormat="false" ht="14.25" hidden="false" customHeight="false" outlineLevel="0" collapsed="false">
      <c r="A29" s="1"/>
      <c r="B29" s="2"/>
      <c r="C29" s="3"/>
      <c r="D29" s="3"/>
      <c r="E29" s="1"/>
      <c r="F29" s="1"/>
      <c r="G29" s="4"/>
      <c r="H29" s="4"/>
      <c r="I29" s="1"/>
      <c r="J29" s="4"/>
      <c r="K29" s="4"/>
    </row>
    <row r="34" customFormat="false" ht="14.25" hidden="false" customHeight="false" outlineLevel="0" collapsed="false">
      <c r="A34" s="1"/>
      <c r="B34" s="2"/>
      <c r="C34" s="3"/>
      <c r="D34" s="3"/>
      <c r="E34" s="1"/>
      <c r="F34" s="1"/>
      <c r="G34" s="4"/>
      <c r="H34" s="4"/>
      <c r="I34" s="1"/>
      <c r="J34" s="4"/>
      <c r="K34" s="4"/>
    </row>
    <row r="40" customFormat="false" ht="14.25" hidden="false" customHeight="false" outlineLevel="0" collapsed="false">
      <c r="A40" s="1"/>
      <c r="B40" s="2"/>
      <c r="C40" s="3"/>
      <c r="D40" s="3"/>
      <c r="E40" s="1"/>
      <c r="F40" s="1"/>
      <c r="G40" s="4"/>
      <c r="H40" s="4"/>
      <c r="I40" s="1"/>
      <c r="J40" s="4"/>
      <c r="K40" s="4"/>
    </row>
    <row r="46" customFormat="false" ht="14.25" hidden="false" customHeight="false" outlineLevel="0" collapsed="false">
      <c r="A46" s="1"/>
      <c r="B46" s="2"/>
      <c r="C46" s="3"/>
      <c r="D46" s="3"/>
      <c r="E46" s="1"/>
      <c r="F46" s="1"/>
      <c r="G46" s="4"/>
      <c r="H46" s="4"/>
      <c r="I46" s="1"/>
      <c r="J46" s="4"/>
      <c r="K46" s="4"/>
    </row>
    <row r="51" customFormat="false" ht="14.25" hidden="false" customHeight="false" outlineLevel="0" collapsed="false">
      <c r="A51" s="1"/>
      <c r="B51" s="2"/>
      <c r="C51" s="3"/>
      <c r="D51" s="3"/>
      <c r="E51" s="1"/>
      <c r="F51" s="1"/>
      <c r="G51" s="4"/>
      <c r="H51" s="4"/>
      <c r="I51" s="1"/>
      <c r="J51" s="4"/>
      <c r="K51" s="4"/>
    </row>
    <row r="56" customFormat="false" ht="14.25" hidden="false" customHeight="false" outlineLevel="0" collapsed="false">
      <c r="A56" s="1"/>
      <c r="B56" s="2"/>
      <c r="C56" s="3"/>
      <c r="D56" s="3"/>
      <c r="E56" s="1"/>
      <c r="F56" s="1"/>
      <c r="G56" s="4"/>
      <c r="H56" s="4"/>
      <c r="I56" s="1"/>
      <c r="J56" s="4"/>
      <c r="K56" s="4"/>
    </row>
    <row r="63" customFormat="false" ht="14.25" hidden="false" customHeight="false" outlineLevel="0" collapsed="false">
      <c r="A63" s="94"/>
      <c r="B63" s="95"/>
      <c r="C63" s="95"/>
      <c r="D63" s="95"/>
      <c r="E63" s="94"/>
      <c r="F63" s="94"/>
      <c r="G63" s="96"/>
      <c r="H63" s="96"/>
      <c r="I63" s="97"/>
      <c r="J63" s="96"/>
      <c r="K63" s="96"/>
    </row>
    <row r="72" customFormat="false" ht="14.25" hidden="false" customHeight="false" outlineLevel="0" collapsed="false">
      <c r="A72" s="94"/>
      <c r="B72" s="95"/>
      <c r="C72" s="95"/>
      <c r="D72" s="95"/>
      <c r="E72" s="94"/>
      <c r="F72" s="94"/>
      <c r="G72" s="96"/>
      <c r="H72" s="96"/>
      <c r="I72" s="97"/>
      <c r="J72" s="96"/>
      <c r="K72" s="96"/>
    </row>
  </sheetData>
  <mergeCells count="4">
    <mergeCell ref="A1:C1"/>
    <mergeCell ref="I1:K1"/>
    <mergeCell ref="A3:F3"/>
    <mergeCell ref="A22:F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3" activeCellId="0" sqref="I3"/>
    </sheetView>
  </sheetViews>
  <sheetFormatPr defaultRowHeight="14.25"/>
  <cols>
    <col collapsed="false" hidden="false" max="1" min="1" style="0" width="6.52093023255814"/>
    <col collapsed="false" hidden="false" max="2" min="2" style="0" width="12.553488372093"/>
    <col collapsed="false" hidden="false" max="3" min="3" style="0" width="10.8279069767442"/>
    <col collapsed="false" hidden="false" max="5" min="4" style="0" width="8.86046511627907"/>
    <col collapsed="false" hidden="false" max="6" min="6" style="0" width="12.553488372093"/>
    <col collapsed="false" hidden="false" max="1025" min="7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299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12" t="s">
        <v>15</v>
      </c>
      <c r="B5" s="13" t="s">
        <v>300</v>
      </c>
      <c r="C5" s="13" t="s">
        <v>301</v>
      </c>
      <c r="D5" s="13" t="s">
        <v>302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38</v>
      </c>
      <c r="B6" s="18"/>
      <c r="C6" s="18"/>
      <c r="D6" s="18"/>
      <c r="E6" s="18"/>
      <c r="F6" s="18"/>
      <c r="G6" s="20" t="s">
        <v>39</v>
      </c>
      <c r="H6" s="20" t="n">
        <f aca="false">SUM(H5:H5)</f>
        <v>0</v>
      </c>
      <c r="I6" s="48" t="s">
        <v>39</v>
      </c>
      <c r="J6" s="20" t="n">
        <f aca="false">SUM(J5:J5)</f>
        <v>0</v>
      </c>
      <c r="K6" s="20" t="n">
        <f aca="false">SUM(K5:K5)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5.29302325581395"/>
    <col collapsed="false" hidden="false" max="2" min="2" style="0" width="13.046511627907"/>
    <col collapsed="false" hidden="false" max="5" min="3" style="0" width="8.86046511627907"/>
    <col collapsed="false" hidden="false" max="6" min="6" style="0" width="12.9209302325581"/>
    <col collapsed="false" hidden="false" max="7" min="7" style="0" width="11.446511627907"/>
    <col collapsed="false" hidden="false" max="1025" min="8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303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57" hidden="false" customHeight="false" outlineLevel="0" collapsed="false">
      <c r="A5" s="29" t="s">
        <v>15</v>
      </c>
      <c r="B5" s="13" t="s">
        <v>304</v>
      </c>
      <c r="C5" s="13"/>
      <c r="D5" s="13" t="s">
        <v>305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15" hidden="false" customHeight="true" outlineLevel="0" collapsed="false">
      <c r="A6" s="37" t="s">
        <v>38</v>
      </c>
      <c r="B6" s="37"/>
      <c r="C6" s="37"/>
      <c r="D6" s="37"/>
      <c r="E6" s="37"/>
      <c r="F6" s="37"/>
      <c r="G6" s="38" t="s">
        <v>39</v>
      </c>
      <c r="H6" s="39" t="n">
        <f aca="false">SUM(H5:H5)</f>
        <v>0</v>
      </c>
      <c r="I6" s="40" t="s">
        <v>39</v>
      </c>
      <c r="J6" s="39" t="n">
        <f aca="false">SUM(J5:J5)</f>
        <v>0</v>
      </c>
      <c r="K6" s="41" t="n">
        <f aca="false">SUM(K5:K5)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3" activeCellId="0" sqref="J3"/>
    </sheetView>
  </sheetViews>
  <sheetFormatPr defaultRowHeight="14.25"/>
  <cols>
    <col collapsed="false" hidden="false" max="1" min="1" style="0" width="6.27441860465116"/>
    <col collapsed="false" hidden="false" max="2" min="2" style="0" width="15.8744186046512"/>
    <col collapsed="false" hidden="false" max="5" min="3" style="0" width="8.86046511627907"/>
    <col collapsed="false" hidden="false" max="6" min="6" style="0" width="13.906976744186"/>
    <col collapsed="false" hidden="false" max="1025" min="7" style="0" width="8.86046511627907"/>
  </cols>
  <sheetData>
    <row r="1" customFormat="false" ht="12.8" hidden="false" customHeight="true" outlineLevel="0" collapsed="false">
      <c r="A1" s="98" t="s">
        <v>1</v>
      </c>
      <c r="B1" s="98"/>
      <c r="C1" s="98"/>
      <c r="D1" s="98"/>
      <c r="E1" s="98"/>
      <c r="F1" s="98"/>
      <c r="G1" s="99"/>
      <c r="H1" s="99"/>
      <c r="I1" s="100" t="s">
        <v>2</v>
      </c>
      <c r="J1" s="100"/>
      <c r="K1" s="100"/>
    </row>
    <row r="2" customFormat="false" ht="12.8" hidden="false" customHeight="true" outlineLevel="0" collapsed="false">
      <c r="A2" s="98"/>
      <c r="B2" s="98"/>
      <c r="C2" s="98"/>
      <c r="D2" s="98"/>
      <c r="E2" s="98"/>
      <c r="F2" s="98"/>
      <c r="G2" s="99"/>
      <c r="H2" s="99"/>
      <c r="I2" s="100"/>
      <c r="J2" s="99"/>
      <c r="K2" s="101"/>
    </row>
    <row r="3" customFormat="false" ht="14.25" hidden="false" customHeight="true" outlineLevel="0" collapsed="false">
      <c r="A3" s="98" t="s">
        <v>306</v>
      </c>
      <c r="B3" s="98"/>
      <c r="C3" s="98"/>
      <c r="D3" s="98"/>
      <c r="E3" s="98"/>
      <c r="F3" s="98"/>
      <c r="G3" s="99"/>
      <c r="H3" s="99"/>
      <c r="I3" s="100"/>
      <c r="J3" s="99"/>
      <c r="K3" s="101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85.5" hidden="false" customHeight="false" outlineLevel="0" collapsed="false">
      <c r="A5" s="12" t="s">
        <v>15</v>
      </c>
      <c r="B5" s="13" t="s">
        <v>307</v>
      </c>
      <c r="C5" s="13" t="s">
        <v>308</v>
      </c>
      <c r="D5" s="13" t="s">
        <v>57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42.75" hidden="false" customHeight="false" outlineLevel="0" collapsed="false">
      <c r="A6" s="12" t="s">
        <v>19</v>
      </c>
      <c r="B6" s="13" t="s">
        <v>309</v>
      </c>
      <c r="C6" s="13" t="s">
        <v>308</v>
      </c>
      <c r="D6" s="13" t="s">
        <v>310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true" outlineLevel="0" collapsed="false">
      <c r="A7" s="18" t="s">
        <v>38</v>
      </c>
      <c r="B7" s="18"/>
      <c r="C7" s="18"/>
      <c r="D7" s="18"/>
      <c r="E7" s="18"/>
      <c r="F7" s="18"/>
      <c r="G7" s="20" t="s">
        <v>39</v>
      </c>
      <c r="H7" s="20" t="n">
        <f aca="false">SUM(H5:H5)</f>
        <v>0</v>
      </c>
      <c r="I7" s="48" t="s">
        <v>39</v>
      </c>
      <c r="J7" s="20" t="n">
        <f aca="false">SUM(J5:J5)</f>
        <v>0</v>
      </c>
      <c r="K7" s="20" t="n">
        <f aca="false">SUM(K5:K5)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6.89302325581395"/>
    <col collapsed="false" hidden="false" max="2" min="2" style="0" width="20.6744186046512"/>
    <col collapsed="false" hidden="false" max="3" min="3" style="0" width="11.2"/>
    <col collapsed="false" hidden="false" max="4" min="4" style="0" width="11.0744186046512"/>
    <col collapsed="false" hidden="false" max="1025" min="5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40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41</v>
      </c>
      <c r="C5" s="13" t="s">
        <v>42</v>
      </c>
      <c r="D5" s="13" t="s">
        <v>43</v>
      </c>
      <c r="E5" s="12" t="n">
        <v>3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28.5" hidden="false" customHeight="false" outlineLevel="0" collapsed="false">
      <c r="A6" s="29" t="s">
        <v>19</v>
      </c>
      <c r="B6" s="13" t="s">
        <v>41</v>
      </c>
      <c r="C6" s="13" t="s">
        <v>44</v>
      </c>
      <c r="D6" s="13" t="s">
        <v>43</v>
      </c>
      <c r="E6" s="12" t="n">
        <v>10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41</v>
      </c>
      <c r="C7" s="13" t="s">
        <v>45</v>
      </c>
      <c r="D7" s="13" t="s">
        <v>43</v>
      </c>
      <c r="E7" s="12" t="n">
        <v>6</v>
      </c>
      <c r="F7" s="12" t="n">
        <v>2</v>
      </c>
      <c r="G7" s="30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28.5" hidden="false" customHeight="false" outlineLevel="0" collapsed="false">
      <c r="A8" s="29" t="s">
        <v>25</v>
      </c>
      <c r="B8" s="13" t="s">
        <v>41</v>
      </c>
      <c r="C8" s="13" t="s">
        <v>46</v>
      </c>
      <c r="D8" s="13" t="s">
        <v>43</v>
      </c>
      <c r="E8" s="12" t="n">
        <v>9</v>
      </c>
      <c r="F8" s="12" t="n">
        <v>2</v>
      </c>
      <c r="G8" s="30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28.5" hidden="false" customHeight="false" outlineLevel="0" collapsed="false">
      <c r="A9" s="29" t="s">
        <v>28</v>
      </c>
      <c r="B9" s="13" t="s">
        <v>47</v>
      </c>
      <c r="C9" s="13" t="s">
        <v>48</v>
      </c>
      <c r="D9" s="13" t="s">
        <v>43</v>
      </c>
      <c r="E9" s="12" t="n">
        <v>1</v>
      </c>
      <c r="F9" s="12" t="n">
        <v>2</v>
      </c>
      <c r="G9" s="30" t="n">
        <v>0</v>
      </c>
      <c r="H9" s="31" t="n">
        <f aca="false">E9*F9*G9</f>
        <v>0</v>
      </c>
      <c r="I9" s="17"/>
      <c r="J9" s="31" t="n">
        <f aca="false">H9*I9%</f>
        <v>0</v>
      </c>
      <c r="K9" s="32" t="n">
        <f aca="false">H9+J9</f>
        <v>0</v>
      </c>
    </row>
    <row r="10" customFormat="false" ht="28.5" hidden="false" customHeight="false" outlineLevel="0" collapsed="false">
      <c r="A10" s="29" t="s">
        <v>30</v>
      </c>
      <c r="B10" s="13" t="s">
        <v>41</v>
      </c>
      <c r="C10" s="13" t="s">
        <v>49</v>
      </c>
      <c r="D10" s="13" t="s">
        <v>43</v>
      </c>
      <c r="E10" s="12" t="n">
        <v>2</v>
      </c>
      <c r="F10" s="12" t="n">
        <v>2</v>
      </c>
      <c r="G10" s="30" t="n">
        <v>0</v>
      </c>
      <c r="H10" s="31" t="n">
        <f aca="false">E10*F10*G10</f>
        <v>0</v>
      </c>
      <c r="I10" s="17"/>
      <c r="J10" s="31" t="n">
        <f aca="false">H10*I10%</f>
        <v>0</v>
      </c>
      <c r="K10" s="32" t="n">
        <f aca="false">H10+J10</f>
        <v>0</v>
      </c>
    </row>
    <row r="11" customFormat="false" ht="28.5" hidden="false" customHeight="false" outlineLevel="0" collapsed="false">
      <c r="A11" s="29" t="s">
        <v>33</v>
      </c>
      <c r="B11" s="13" t="s">
        <v>41</v>
      </c>
      <c r="C11" s="13" t="s">
        <v>50</v>
      </c>
      <c r="D11" s="13"/>
      <c r="E11" s="12" t="n">
        <v>3</v>
      </c>
      <c r="F11" s="12" t="n">
        <v>2</v>
      </c>
      <c r="G11" s="30" t="n">
        <v>0</v>
      </c>
      <c r="H11" s="31" t="n">
        <f aca="false">E11*F11*G11</f>
        <v>0</v>
      </c>
      <c r="I11" s="17"/>
      <c r="J11" s="31" t="n">
        <f aca="false">H11*I11%</f>
        <v>0</v>
      </c>
      <c r="K11" s="32" t="n">
        <f aca="false">H11+J11</f>
        <v>0</v>
      </c>
    </row>
    <row r="12" customFormat="false" ht="28.5" hidden="false" customHeight="false" outlineLevel="0" collapsed="false">
      <c r="A12" s="29" t="s">
        <v>36</v>
      </c>
      <c r="B12" s="13" t="s">
        <v>41</v>
      </c>
      <c r="C12" s="13" t="s">
        <v>51</v>
      </c>
      <c r="D12" s="13" t="s">
        <v>52</v>
      </c>
      <c r="E12" s="12" t="n">
        <v>2</v>
      </c>
      <c r="F12" s="12" t="n">
        <v>2</v>
      </c>
      <c r="G12" s="30" t="n">
        <v>0</v>
      </c>
      <c r="H12" s="31" t="n">
        <f aca="false">E12*F12*G12</f>
        <v>0</v>
      </c>
      <c r="I12" s="17"/>
      <c r="J12" s="31" t="n">
        <f aca="false">H12*I12%</f>
        <v>0</v>
      </c>
      <c r="K12" s="32" t="n">
        <f aca="false">H12+J12</f>
        <v>0</v>
      </c>
    </row>
    <row r="13" customFormat="false" ht="28.5" hidden="false" customHeight="false" outlineLevel="0" collapsed="false">
      <c r="A13" s="29" t="s">
        <v>53</v>
      </c>
      <c r="B13" s="13" t="s">
        <v>41</v>
      </c>
      <c r="C13" s="13" t="s">
        <v>54</v>
      </c>
      <c r="D13" s="13" t="s">
        <v>52</v>
      </c>
      <c r="E13" s="12" t="n">
        <v>1</v>
      </c>
      <c r="F13" s="12" t="n">
        <v>2</v>
      </c>
      <c r="G13" s="30" t="n">
        <v>0</v>
      </c>
      <c r="H13" s="31" t="n">
        <f aca="false">E13*F13*G13</f>
        <v>0</v>
      </c>
      <c r="I13" s="17"/>
      <c r="J13" s="31" t="n">
        <f aca="false">H13*I13%</f>
        <v>0</v>
      </c>
      <c r="K13" s="32" t="n">
        <f aca="false">H13+J13</f>
        <v>0</v>
      </c>
    </row>
    <row r="14" customFormat="false" ht="28.5" hidden="false" customHeight="false" outlineLevel="0" collapsed="false">
      <c r="A14" s="29" t="s">
        <v>55</v>
      </c>
      <c r="B14" s="13" t="s">
        <v>41</v>
      </c>
      <c r="C14" s="13"/>
      <c r="D14" s="13" t="s">
        <v>52</v>
      </c>
      <c r="E14" s="12" t="n">
        <v>1</v>
      </c>
      <c r="F14" s="12" t="n">
        <v>2</v>
      </c>
      <c r="G14" s="30" t="n">
        <v>0</v>
      </c>
      <c r="H14" s="31" t="n">
        <f aca="false">E14*F14*G14</f>
        <v>0</v>
      </c>
      <c r="I14" s="17"/>
      <c r="J14" s="31" t="n">
        <f aca="false">H14*I14%</f>
        <v>0</v>
      </c>
      <c r="K14" s="32" t="n">
        <f aca="false">H14+J14</f>
        <v>0</v>
      </c>
    </row>
    <row r="15" customFormat="false" ht="28.5" hidden="false" customHeight="false" outlineLevel="0" collapsed="false">
      <c r="A15" s="29" t="s">
        <v>56</v>
      </c>
      <c r="B15" s="13" t="s">
        <v>41</v>
      </c>
      <c r="C15" s="13" t="n">
        <v>8714827</v>
      </c>
      <c r="D15" s="13" t="s">
        <v>57</v>
      </c>
      <c r="E15" s="12" t="n">
        <v>1</v>
      </c>
      <c r="F15" s="12" t="n">
        <v>2</v>
      </c>
      <c r="G15" s="30" t="n">
        <v>0</v>
      </c>
      <c r="H15" s="31" t="n">
        <f aca="false">E15*F15*G15</f>
        <v>0</v>
      </c>
      <c r="I15" s="17"/>
      <c r="J15" s="31" t="n">
        <f aca="false">H15*I15%</f>
        <v>0</v>
      </c>
      <c r="K15" s="32" t="n">
        <f aca="false">H15+J15</f>
        <v>0</v>
      </c>
    </row>
    <row r="16" customFormat="false" ht="28.5" hidden="false" customHeight="false" outlineLevel="0" collapsed="false">
      <c r="A16" s="29" t="s">
        <v>58</v>
      </c>
      <c r="B16" s="13" t="s">
        <v>47</v>
      </c>
      <c r="C16" s="13" t="n">
        <v>8713050</v>
      </c>
      <c r="D16" s="13" t="s">
        <v>57</v>
      </c>
      <c r="E16" s="12" t="n">
        <v>1</v>
      </c>
      <c r="F16" s="12" t="n">
        <v>2</v>
      </c>
      <c r="G16" s="30" t="n">
        <v>0</v>
      </c>
      <c r="H16" s="31" t="n">
        <f aca="false">E16*F16*G16</f>
        <v>0</v>
      </c>
      <c r="I16" s="17"/>
      <c r="J16" s="31" t="n">
        <f aca="false">H16*I16%</f>
        <v>0</v>
      </c>
      <c r="K16" s="32" t="n">
        <f aca="false">H16+J16</f>
        <v>0</v>
      </c>
    </row>
    <row r="17" customFormat="false" ht="28.5" hidden="false" customHeight="false" outlineLevel="0" collapsed="false">
      <c r="A17" s="29" t="s">
        <v>59</v>
      </c>
      <c r="B17" s="33" t="s">
        <v>41</v>
      </c>
      <c r="C17" s="33" t="n">
        <v>8713030</v>
      </c>
      <c r="D17" s="33" t="s">
        <v>57</v>
      </c>
      <c r="E17" s="12" t="n">
        <v>2</v>
      </c>
      <c r="F17" s="12" t="n">
        <v>2</v>
      </c>
      <c r="G17" s="30" t="n">
        <v>0</v>
      </c>
      <c r="H17" s="31" t="n">
        <f aca="false">E17*F17*G17</f>
        <v>0</v>
      </c>
      <c r="I17" s="17"/>
      <c r="J17" s="31" t="n">
        <f aca="false">H17*I17%</f>
        <v>0</v>
      </c>
      <c r="K17" s="32" t="n">
        <f aca="false">H17+J17</f>
        <v>0</v>
      </c>
    </row>
    <row r="18" customFormat="false" ht="14.25" hidden="false" customHeight="false" outlineLevel="0" collapsed="false">
      <c r="A18" s="34" t="s">
        <v>60</v>
      </c>
      <c r="B18" s="13" t="s">
        <v>61</v>
      </c>
      <c r="C18" s="13" t="s">
        <v>62</v>
      </c>
      <c r="D18" s="13" t="s">
        <v>43</v>
      </c>
      <c r="E18" s="35" t="n">
        <v>1</v>
      </c>
      <c r="F18" s="12" t="n">
        <v>2</v>
      </c>
      <c r="G18" s="30" t="n">
        <v>0</v>
      </c>
      <c r="H18" s="31" t="n">
        <f aca="false">E18*F18*G18</f>
        <v>0</v>
      </c>
      <c r="I18" s="17"/>
      <c r="J18" s="31" t="n">
        <f aca="false">H18*I18%</f>
        <v>0</v>
      </c>
      <c r="K18" s="32" t="n">
        <f aca="false">H18+J18</f>
        <v>0</v>
      </c>
    </row>
    <row r="19" customFormat="false" ht="42.75" hidden="false" customHeight="false" outlineLevel="0" collapsed="false">
      <c r="A19" s="34" t="s">
        <v>63</v>
      </c>
      <c r="B19" s="13" t="s">
        <v>64</v>
      </c>
      <c r="C19" s="13" t="s">
        <v>65</v>
      </c>
      <c r="D19" s="13" t="s">
        <v>66</v>
      </c>
      <c r="E19" s="36" t="n">
        <v>1</v>
      </c>
      <c r="F19" s="36" t="n">
        <v>2</v>
      </c>
      <c r="G19" s="30" t="n">
        <v>0</v>
      </c>
      <c r="H19" s="31" t="n">
        <f aca="false">E19*F19*G19</f>
        <v>0</v>
      </c>
      <c r="I19" s="17"/>
      <c r="J19" s="31" t="n">
        <f aca="false">H19*I19%</f>
        <v>0</v>
      </c>
      <c r="K19" s="32" t="n">
        <f aca="false">H19+J19</f>
        <v>0</v>
      </c>
    </row>
    <row r="20" customFormat="false" ht="28.5" hidden="false" customHeight="false" outlineLevel="0" collapsed="false">
      <c r="A20" s="34" t="s">
        <v>67</v>
      </c>
      <c r="B20" s="13" t="s">
        <v>68</v>
      </c>
      <c r="C20" s="13" t="n">
        <v>8713050</v>
      </c>
      <c r="D20" s="13" t="s">
        <v>69</v>
      </c>
      <c r="E20" s="36" t="n">
        <v>1</v>
      </c>
      <c r="F20" s="36" t="n">
        <v>2</v>
      </c>
      <c r="G20" s="30" t="n">
        <v>0</v>
      </c>
      <c r="H20" s="31" t="n">
        <f aca="false">E20*F20*G20</f>
        <v>0</v>
      </c>
      <c r="I20" s="17"/>
      <c r="J20" s="31" t="n">
        <f aca="false">H20*I20%</f>
        <v>0</v>
      </c>
      <c r="K20" s="32" t="n">
        <f aca="false">H20+J20</f>
        <v>0</v>
      </c>
    </row>
    <row r="21" customFormat="false" ht="15" hidden="false" customHeight="true" outlineLevel="0" collapsed="false">
      <c r="A21" s="37" t="s">
        <v>38</v>
      </c>
      <c r="B21" s="37"/>
      <c r="C21" s="37"/>
      <c r="D21" s="37"/>
      <c r="E21" s="37"/>
      <c r="F21" s="37"/>
      <c r="G21" s="38" t="s">
        <v>39</v>
      </c>
      <c r="H21" s="39" t="n">
        <f aca="false">SUM(H5:H9)</f>
        <v>0</v>
      </c>
      <c r="I21" s="40" t="s">
        <v>39</v>
      </c>
      <c r="J21" s="39" t="n">
        <f aca="false">SUM(J5:J9)</f>
        <v>0</v>
      </c>
      <c r="K21" s="41" t="n">
        <f aca="false">SUM(K5:K9)</f>
        <v>0</v>
      </c>
    </row>
  </sheetData>
  <mergeCells count="4">
    <mergeCell ref="A1:C1"/>
    <mergeCell ref="I1:K1"/>
    <mergeCell ref="A3:F3"/>
    <mergeCell ref="A21:F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5.90697674418605"/>
    <col collapsed="false" hidden="false" max="2" min="2" style="0" width="15.6279069767442"/>
    <col collapsed="false" hidden="false" max="3" min="3" style="0" width="8.86046511627907"/>
    <col collapsed="false" hidden="false" max="4" min="4" style="0" width="14.7674418604651"/>
    <col collapsed="false" hidden="false" max="1025" min="5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311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42.75" hidden="false" customHeight="false" outlineLevel="0" collapsed="false">
      <c r="A5" s="29" t="s">
        <v>15</v>
      </c>
      <c r="B5" s="13" t="s">
        <v>312</v>
      </c>
      <c r="C5" s="13" t="s">
        <v>313</v>
      </c>
      <c r="D5" s="13" t="s">
        <v>314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42.75" hidden="false" customHeight="false" outlineLevel="0" collapsed="false">
      <c r="A6" s="29" t="s">
        <v>19</v>
      </c>
      <c r="B6" s="13" t="s">
        <v>315</v>
      </c>
      <c r="C6" s="13"/>
      <c r="D6" s="13"/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15" hidden="false" customHeight="true" outlineLevel="0" collapsed="false">
      <c r="A7" s="37" t="s">
        <v>38</v>
      </c>
      <c r="B7" s="37"/>
      <c r="C7" s="37"/>
      <c r="D7" s="37"/>
      <c r="E7" s="37"/>
      <c r="F7" s="37"/>
      <c r="G7" s="38" t="s">
        <v>39</v>
      </c>
      <c r="H7" s="39" t="n">
        <f aca="false">SUM(H5:H5)</f>
        <v>0</v>
      </c>
      <c r="I7" s="40" t="s">
        <v>39</v>
      </c>
      <c r="J7" s="39" t="n">
        <f aca="false">SUM(J5:J5)</f>
        <v>0</v>
      </c>
      <c r="K7" s="41" t="n">
        <f aca="false">SUM(K5:K5)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" activeCellId="0" sqref="F1"/>
    </sheetView>
  </sheetViews>
  <sheetFormatPr defaultRowHeight="14.25"/>
  <cols>
    <col collapsed="false" hidden="false" max="1" min="1" style="0" width="4.8"/>
    <col collapsed="false" hidden="false" max="2" min="2" style="0" width="15.6279069767442"/>
    <col collapsed="false" hidden="false" max="3" min="3" style="0" width="8.86046511627907"/>
    <col collapsed="false" hidden="false" max="4" min="4" style="0" width="11.9348837209302"/>
    <col collapsed="false" hidden="false" max="5" min="5" style="0" width="8.86046511627907"/>
    <col collapsed="false" hidden="false" max="6" min="6" style="0" width="12.553488372093"/>
    <col collapsed="false" hidden="false" max="1025" min="7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316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85.5" hidden="false" customHeight="false" outlineLevel="0" collapsed="false">
      <c r="A5" s="29" t="s">
        <v>15</v>
      </c>
      <c r="B5" s="13" t="s">
        <v>317</v>
      </c>
      <c r="C5" s="13" t="s">
        <v>318</v>
      </c>
      <c r="D5" s="13" t="s">
        <v>319</v>
      </c>
      <c r="E5" s="12" t="n">
        <v>1</v>
      </c>
      <c r="F5" s="12" t="n">
        <v>4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15" hidden="false" customHeight="true" outlineLevel="0" collapsed="false">
      <c r="A6" s="37" t="s">
        <v>38</v>
      </c>
      <c r="B6" s="37"/>
      <c r="C6" s="37"/>
      <c r="D6" s="37"/>
      <c r="E6" s="37"/>
      <c r="F6" s="37"/>
      <c r="G6" s="38" t="s">
        <v>39</v>
      </c>
      <c r="H6" s="39" t="n">
        <f aca="false">SUM(H5:H5)</f>
        <v>0</v>
      </c>
      <c r="I6" s="40" t="s">
        <v>39</v>
      </c>
      <c r="J6" s="39" t="n">
        <f aca="false">SUM(J5:J5)</f>
        <v>0</v>
      </c>
      <c r="K6" s="41" t="n">
        <f aca="false">SUM(K5:K5)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J5" activeCellId="0" sqref="J5"/>
    </sheetView>
  </sheetViews>
  <sheetFormatPr defaultRowHeight="14.25"/>
  <cols>
    <col collapsed="false" hidden="false" max="1" min="1" style="0" width="5.04651162790698"/>
    <col collapsed="false" hidden="false" max="2" min="2" style="0" width="13.4139534883721"/>
    <col collapsed="false" hidden="false" max="3" min="3" style="0" width="11.0744186046512"/>
    <col collapsed="false" hidden="false" max="4" min="4" style="0" width="10.8279069767442"/>
    <col collapsed="false" hidden="false" max="1025" min="5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7"/>
      <c r="H2" s="7"/>
      <c r="I2" s="102"/>
      <c r="J2" s="7"/>
      <c r="K2" s="7"/>
    </row>
    <row r="3" customFormat="false" ht="14.25" hidden="false" customHeight="true" outlineLevel="0" collapsed="false">
      <c r="A3" s="5" t="s">
        <v>320</v>
      </c>
      <c r="B3" s="5"/>
      <c r="C3" s="5"/>
      <c r="D3" s="5"/>
      <c r="E3" s="5"/>
      <c r="F3" s="5"/>
      <c r="G3" s="7"/>
      <c r="H3" s="7"/>
      <c r="I3" s="102"/>
      <c r="J3" s="7"/>
      <c r="K3" s="7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57" hidden="false" customHeight="false" outlineLevel="0" collapsed="false">
      <c r="A5" s="12" t="s">
        <v>15</v>
      </c>
      <c r="B5" s="13" t="s">
        <v>321</v>
      </c>
      <c r="C5" s="13" t="s">
        <v>322</v>
      </c>
      <c r="D5" s="13" t="s">
        <v>323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38</v>
      </c>
      <c r="B6" s="18"/>
      <c r="C6" s="18"/>
      <c r="D6" s="18"/>
      <c r="E6" s="18"/>
      <c r="F6" s="18"/>
      <c r="G6" s="20" t="s">
        <v>39</v>
      </c>
      <c r="H6" s="20" t="n">
        <f aca="false">SUM(H5:H5)</f>
        <v>0</v>
      </c>
      <c r="I6" s="48" t="s">
        <v>39</v>
      </c>
      <c r="J6" s="20" t="n">
        <f aca="false">SUM(J5:J5)</f>
        <v>0</v>
      </c>
      <c r="K6" s="20" t="n">
        <f aca="false">SUM(K5:K5)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5.53953488372093"/>
    <col collapsed="false" hidden="false" max="2" min="2" style="0" width="18.5813953488372"/>
    <col collapsed="false" hidden="false" max="3" min="3" style="0" width="14.153488372093"/>
    <col collapsed="false" hidden="false" max="4" min="4" style="0" width="11.5674418604651"/>
    <col collapsed="false" hidden="false" max="1025" min="5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98"/>
      <c r="B2" s="98"/>
      <c r="C2" s="98"/>
      <c r="D2" s="98"/>
      <c r="E2" s="98"/>
      <c r="F2" s="98"/>
      <c r="G2" s="103"/>
      <c r="H2" s="103"/>
      <c r="I2" s="104"/>
      <c r="J2" s="103"/>
      <c r="K2" s="105"/>
    </row>
    <row r="3" customFormat="false" ht="14.25" hidden="false" customHeight="true" outlineLevel="0" collapsed="false">
      <c r="A3" s="98" t="s">
        <v>324</v>
      </c>
      <c r="B3" s="98"/>
      <c r="C3" s="98"/>
      <c r="D3" s="98"/>
      <c r="E3" s="98"/>
      <c r="F3" s="98"/>
      <c r="G3" s="103"/>
      <c r="H3" s="103"/>
      <c r="I3" s="104"/>
      <c r="J3" s="103"/>
      <c r="K3" s="105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12" t="s">
        <v>15</v>
      </c>
      <c r="B5" s="13" t="s">
        <v>325</v>
      </c>
      <c r="C5" s="13" t="s">
        <v>326</v>
      </c>
      <c r="D5" s="13" t="s">
        <v>327</v>
      </c>
      <c r="E5" s="12" t="n">
        <v>1</v>
      </c>
      <c r="F5" s="12" t="n">
        <v>4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12" t="s">
        <v>19</v>
      </c>
      <c r="B6" s="45" t="s">
        <v>328</v>
      </c>
      <c r="C6" s="46" t="s">
        <v>329</v>
      </c>
      <c r="D6" s="13" t="s">
        <v>327</v>
      </c>
      <c r="E6" s="12" t="n">
        <v>1</v>
      </c>
      <c r="F6" s="12" t="n">
        <v>4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12" t="s">
        <v>22</v>
      </c>
      <c r="B7" s="45" t="s">
        <v>330</v>
      </c>
      <c r="C7" s="46"/>
      <c r="D7" s="13" t="s">
        <v>327</v>
      </c>
      <c r="E7" s="12" t="n">
        <v>1</v>
      </c>
      <c r="F7" s="12" t="n">
        <v>4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true" outlineLevel="0" collapsed="false">
      <c r="A8" s="18" t="s">
        <v>38</v>
      </c>
      <c r="B8" s="18"/>
      <c r="C8" s="18"/>
      <c r="D8" s="18"/>
      <c r="E8" s="18"/>
      <c r="F8" s="18"/>
      <c r="G8" s="20" t="s">
        <v>39</v>
      </c>
      <c r="H8" s="20" t="n">
        <f aca="false">SUM(H5:H5)</f>
        <v>0</v>
      </c>
      <c r="I8" s="48" t="s">
        <v>39</v>
      </c>
      <c r="J8" s="20" t="n">
        <f aca="false">SUM(J5:J5)</f>
        <v>0</v>
      </c>
      <c r="K8" s="20" t="n">
        <f aca="false">SUM(K5:K5)</f>
        <v>0</v>
      </c>
    </row>
  </sheetData>
  <mergeCells count="4">
    <mergeCell ref="A1:D1"/>
    <mergeCell ref="I1:K1"/>
    <mergeCell ref="A3:F3"/>
    <mergeCell ref="A8:F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4.8"/>
    <col collapsed="false" hidden="false" max="2" min="2" style="0" width="17.6"/>
    <col collapsed="false" hidden="false" max="3" min="3" style="0" width="12.9209302325581"/>
    <col collapsed="false" hidden="false" max="1025" min="4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331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86" t="s">
        <v>4</v>
      </c>
      <c r="B4" s="87" t="s">
        <v>5</v>
      </c>
      <c r="C4" s="87" t="s">
        <v>6</v>
      </c>
      <c r="D4" s="87" t="s">
        <v>7</v>
      </c>
      <c r="E4" s="88" t="s">
        <v>8</v>
      </c>
      <c r="F4" s="88" t="s">
        <v>9</v>
      </c>
      <c r="G4" s="89" t="s">
        <v>10</v>
      </c>
      <c r="H4" s="90" t="s">
        <v>11</v>
      </c>
      <c r="I4" s="91" t="s">
        <v>12</v>
      </c>
      <c r="J4" s="90" t="s">
        <v>13</v>
      </c>
      <c r="K4" s="92" t="s">
        <v>14</v>
      </c>
    </row>
    <row r="5" customFormat="false" ht="28.5" hidden="false" customHeight="false" outlineLevel="0" collapsed="false">
      <c r="A5" s="12" t="s">
        <v>15</v>
      </c>
      <c r="B5" s="13" t="s">
        <v>332</v>
      </c>
      <c r="C5" s="13" t="s">
        <v>333</v>
      </c>
      <c r="D5" s="13" t="s">
        <v>334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335</v>
      </c>
      <c r="C6" s="13"/>
      <c r="D6" s="13" t="s">
        <v>334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12" t="s">
        <v>22</v>
      </c>
      <c r="B7" s="13" t="s">
        <v>336</v>
      </c>
      <c r="C7" s="13"/>
      <c r="D7" s="13" t="s">
        <v>334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28.5" hidden="false" customHeight="false" outlineLevel="0" collapsed="false">
      <c r="A8" s="12" t="s">
        <v>25</v>
      </c>
      <c r="B8" s="45" t="s">
        <v>332</v>
      </c>
      <c r="C8" s="13" t="s">
        <v>337</v>
      </c>
      <c r="D8" s="13" t="s">
        <v>334</v>
      </c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12" t="s">
        <v>28</v>
      </c>
      <c r="B9" s="13" t="s">
        <v>332</v>
      </c>
      <c r="C9" s="13" t="s">
        <v>338</v>
      </c>
      <c r="D9" s="13" t="s">
        <v>334</v>
      </c>
      <c r="E9" s="12" t="n">
        <v>2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15" hidden="false" customHeight="true" outlineLevel="0" collapsed="false">
      <c r="A10" s="106" t="s">
        <v>38</v>
      </c>
      <c r="B10" s="106"/>
      <c r="C10" s="106"/>
      <c r="D10" s="106"/>
      <c r="E10" s="106"/>
      <c r="F10" s="106"/>
      <c r="G10" s="107" t="s">
        <v>39</v>
      </c>
      <c r="H10" s="108" t="n">
        <f aca="false">SUM(H5:H5)</f>
        <v>0</v>
      </c>
      <c r="I10" s="109" t="s">
        <v>39</v>
      </c>
      <c r="J10" s="108" t="n">
        <f aca="false">SUM(J5:J5)</f>
        <v>0</v>
      </c>
      <c r="K10" s="110" t="n">
        <f aca="false">SUM(K5:K5)</f>
        <v>0</v>
      </c>
    </row>
  </sheetData>
  <mergeCells count="4">
    <mergeCell ref="A1:D1"/>
    <mergeCell ref="I1:K1"/>
    <mergeCell ref="A3:F3"/>
    <mergeCell ref="A10:F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10" activeCellId="0" sqref="E10"/>
    </sheetView>
  </sheetViews>
  <sheetFormatPr defaultRowHeight="14.25"/>
  <cols>
    <col collapsed="false" hidden="false" max="1" min="1" style="0" width="5.78604651162791"/>
    <col collapsed="false" hidden="false" max="2" min="2" style="0" width="14.7674418604651"/>
    <col collapsed="false" hidden="false" max="3" min="3" style="0" width="12.4279069767442"/>
    <col collapsed="false" hidden="false" max="6" min="4" style="0" width="8.86046511627907"/>
    <col collapsed="false" hidden="false" max="7" min="7" style="0" width="9.96744186046512"/>
    <col collapsed="false" hidden="false" max="8" min="8" style="0" width="11.0744186046512"/>
    <col collapsed="false" hidden="false" max="9" min="9" style="0" width="11.9348837209302"/>
    <col collapsed="false" hidden="false" max="10" min="10" style="0" width="11.693023255814"/>
    <col collapsed="false" hidden="false" max="11" min="11" style="0" width="14.5209302325581"/>
    <col collapsed="false" hidden="false" max="1025" min="12" style="0" width="8.86046511627907"/>
  </cols>
  <sheetData>
    <row r="1" customFormat="false" ht="16.65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5.8" hidden="false" customHeight="false" outlineLevel="0" collapsed="false">
      <c r="A2" s="111"/>
      <c r="B2" s="111"/>
      <c r="C2" s="111"/>
      <c r="D2" s="111"/>
      <c r="E2" s="111"/>
      <c r="F2" s="111"/>
      <c r="G2" s="112"/>
      <c r="H2" s="112"/>
      <c r="I2" s="100"/>
      <c r="J2" s="112"/>
      <c r="K2" s="113"/>
    </row>
    <row r="3" customFormat="false" ht="14.25" hidden="false" customHeight="true" outlineLevel="0" collapsed="false">
      <c r="A3" s="111" t="s">
        <v>339</v>
      </c>
      <c r="B3" s="111"/>
      <c r="C3" s="111"/>
      <c r="D3" s="111"/>
      <c r="E3" s="111"/>
      <c r="F3" s="111"/>
      <c r="G3" s="112"/>
      <c r="H3" s="112"/>
      <c r="I3" s="100"/>
      <c r="J3" s="112"/>
      <c r="K3" s="113"/>
    </row>
    <row r="4" customFormat="false" ht="97.45" hidden="false" customHeight="true" outlineLevel="0" collapsed="false">
      <c r="A4" s="19" t="s">
        <v>4</v>
      </c>
      <c r="B4" s="57" t="s">
        <v>5</v>
      </c>
      <c r="C4" s="57" t="s">
        <v>6</v>
      </c>
      <c r="D4" s="57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6.2" hidden="false" customHeight="true" outlineLevel="0" collapsed="false">
      <c r="A5" s="60" t="s">
        <v>15</v>
      </c>
      <c r="B5" s="59" t="s">
        <v>340</v>
      </c>
      <c r="C5" s="59" t="s">
        <v>341</v>
      </c>
      <c r="D5" s="59"/>
      <c r="E5" s="60" t="n">
        <v>5</v>
      </c>
      <c r="F5" s="60" t="n">
        <v>4</v>
      </c>
      <c r="G5" s="114" t="n">
        <v>0</v>
      </c>
      <c r="H5" s="62" t="n">
        <f aca="false">E5*F5*G5</f>
        <v>0</v>
      </c>
      <c r="I5" s="63"/>
      <c r="J5" s="62" t="n">
        <f aca="false">H5*I5%</f>
        <v>0</v>
      </c>
      <c r="K5" s="62" t="n">
        <f aca="false">H5+J5</f>
        <v>0</v>
      </c>
    </row>
    <row r="6" customFormat="false" ht="54.95" hidden="false" customHeight="true" outlineLevel="0" collapsed="false">
      <c r="A6" s="115" t="s">
        <v>38</v>
      </c>
      <c r="B6" s="115"/>
      <c r="C6" s="115"/>
      <c r="D6" s="115"/>
      <c r="E6" s="115"/>
      <c r="F6" s="115"/>
      <c r="G6" s="116" t="s">
        <v>39</v>
      </c>
      <c r="H6" s="67" t="n">
        <f aca="false">SUM(H5:H5)</f>
        <v>0</v>
      </c>
      <c r="I6" s="68" t="s">
        <v>39</v>
      </c>
      <c r="J6" s="67" t="n">
        <f aca="false">SUM(J5:J5)</f>
        <v>0</v>
      </c>
      <c r="K6" s="69" t="n">
        <f aca="false">SUM(K5:K5)</f>
        <v>0</v>
      </c>
    </row>
    <row r="7" customFormat="false" ht="14.25" hidden="false" customHeight="false" outlineLevel="0" collapsed="false">
      <c r="A7" s="94"/>
      <c r="B7" s="95"/>
      <c r="C7" s="95"/>
      <c r="D7" s="95"/>
      <c r="E7" s="94"/>
      <c r="F7" s="94"/>
      <c r="G7" s="96"/>
      <c r="H7" s="96"/>
      <c r="I7" s="97"/>
      <c r="J7" s="96"/>
      <c r="K7" s="96"/>
    </row>
    <row r="21" customFormat="false" ht="14.25" hidden="false" customHeight="false" outlineLevel="0" collapsed="false">
      <c r="A21" s="94"/>
      <c r="B21" s="95"/>
      <c r="C21" s="95"/>
      <c r="D21" s="95"/>
      <c r="E21" s="94"/>
      <c r="F21" s="94"/>
      <c r="G21" s="96"/>
      <c r="H21" s="96"/>
      <c r="I21" s="97"/>
      <c r="J21" s="96"/>
      <c r="K21" s="96"/>
    </row>
    <row r="32" customFormat="false" ht="14.25" hidden="false" customHeight="false" outlineLevel="0" collapsed="false">
      <c r="A32" s="94"/>
      <c r="B32" s="95"/>
      <c r="C32" s="95"/>
      <c r="D32" s="95"/>
      <c r="E32" s="94"/>
      <c r="F32" s="94"/>
      <c r="G32" s="96"/>
      <c r="H32" s="96"/>
      <c r="I32" s="97"/>
      <c r="J32" s="96"/>
      <c r="K32" s="96"/>
    </row>
    <row r="60" customFormat="false" ht="14.25" hidden="false" customHeight="false" outlineLevel="0" collapsed="false">
      <c r="A60" s="94"/>
      <c r="B60" s="95"/>
      <c r="C60" s="95"/>
      <c r="D60" s="95"/>
      <c r="E60" s="94"/>
      <c r="F60" s="94"/>
      <c r="G60" s="96"/>
      <c r="H60" s="96"/>
      <c r="I60" s="97"/>
      <c r="J60" s="96"/>
      <c r="K60" s="96"/>
    </row>
    <row r="89" customFormat="false" ht="14.25" hidden="false" customHeight="false" outlineLevel="0" collapsed="false">
      <c r="A89" s="94"/>
      <c r="B89" s="95"/>
      <c r="C89" s="95"/>
      <c r="D89" s="95"/>
      <c r="E89" s="94"/>
      <c r="F89" s="94"/>
      <c r="G89" s="96"/>
      <c r="H89" s="96"/>
      <c r="I89" s="97"/>
      <c r="J89" s="96"/>
      <c r="K89" s="96"/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70" width="5.78604651162791"/>
    <col collapsed="false" hidden="false" max="2" min="2" style="70" width="16.7348837209302"/>
    <col collapsed="false" hidden="false" max="4" min="3" style="70" width="13.7813953488372"/>
    <col collapsed="false" hidden="false" max="257" min="5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342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29" t="s">
        <v>15</v>
      </c>
      <c r="B5" s="13" t="s">
        <v>343</v>
      </c>
      <c r="C5" s="13" t="s">
        <v>344</v>
      </c>
      <c r="D5" s="13" t="s">
        <v>345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42.75" hidden="false" customHeight="false" outlineLevel="0" collapsed="false">
      <c r="A6" s="29" t="s">
        <v>19</v>
      </c>
      <c r="B6" s="13" t="s">
        <v>346</v>
      </c>
      <c r="C6" s="13" t="s">
        <v>347</v>
      </c>
      <c r="D6" s="13" t="s">
        <v>345</v>
      </c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28.5" hidden="false" customHeight="false" outlineLevel="0" collapsed="false">
      <c r="A7" s="29" t="s">
        <v>22</v>
      </c>
      <c r="B7" s="13" t="s">
        <v>348</v>
      </c>
      <c r="C7" s="13" t="s">
        <v>349</v>
      </c>
      <c r="D7" s="13" t="s">
        <v>345</v>
      </c>
      <c r="E7" s="12" t="n">
        <v>5</v>
      </c>
      <c r="F7" s="12" t="n">
        <v>2</v>
      </c>
      <c r="G7" s="30" t="n">
        <v>0</v>
      </c>
      <c r="H7" s="31" t="n">
        <f aca="false">E7*F7*G7</f>
        <v>0</v>
      </c>
      <c r="I7" s="17"/>
      <c r="J7" s="31" t="n">
        <f aca="false">H7*I7%</f>
        <v>0</v>
      </c>
      <c r="K7" s="32" t="n">
        <f aca="false">H7+J7</f>
        <v>0</v>
      </c>
    </row>
    <row r="8" customFormat="false" ht="28.5" hidden="false" customHeight="false" outlineLevel="0" collapsed="false">
      <c r="A8" s="29" t="s">
        <v>25</v>
      </c>
      <c r="B8" s="13" t="s">
        <v>348</v>
      </c>
      <c r="C8" s="13" t="s">
        <v>350</v>
      </c>
      <c r="D8" s="13" t="s">
        <v>345</v>
      </c>
      <c r="E8" s="12" t="n">
        <v>3</v>
      </c>
      <c r="F8" s="12" t="n">
        <v>2</v>
      </c>
      <c r="G8" s="30" t="n">
        <v>0</v>
      </c>
      <c r="H8" s="31" t="n">
        <f aca="false">E8*F8*G8</f>
        <v>0</v>
      </c>
      <c r="I8" s="17"/>
      <c r="J8" s="31" t="n">
        <f aca="false">H8*I8%</f>
        <v>0</v>
      </c>
      <c r="K8" s="32" t="n">
        <f aca="false">H8+J8</f>
        <v>0</v>
      </c>
    </row>
    <row r="9" customFormat="false" ht="42.75" hidden="false" customHeight="false" outlineLevel="0" collapsed="false">
      <c r="A9" s="29" t="s">
        <v>28</v>
      </c>
      <c r="B9" s="13" t="s">
        <v>351</v>
      </c>
      <c r="C9" s="13" t="s">
        <v>352</v>
      </c>
      <c r="D9" s="13" t="s">
        <v>345</v>
      </c>
      <c r="E9" s="12" t="n">
        <v>4</v>
      </c>
      <c r="F9" s="12" t="n">
        <v>2</v>
      </c>
      <c r="G9" s="30" t="n">
        <v>0</v>
      </c>
      <c r="H9" s="31" t="n">
        <f aca="false">E9*F9*G9</f>
        <v>0</v>
      </c>
      <c r="I9" s="17"/>
      <c r="J9" s="31" t="n">
        <f aca="false">H9*I9%</f>
        <v>0</v>
      </c>
      <c r="K9" s="32" t="n">
        <f aca="false">H9+J9</f>
        <v>0</v>
      </c>
    </row>
    <row r="10" customFormat="false" ht="42.75" hidden="false" customHeight="false" outlineLevel="0" collapsed="false">
      <c r="A10" s="29" t="s">
        <v>30</v>
      </c>
      <c r="B10" s="13" t="s">
        <v>353</v>
      </c>
      <c r="C10" s="13" t="s">
        <v>354</v>
      </c>
      <c r="D10" s="13" t="s">
        <v>345</v>
      </c>
      <c r="E10" s="12" t="n">
        <v>4</v>
      </c>
      <c r="F10" s="12" t="n">
        <v>2</v>
      </c>
      <c r="G10" s="30" t="n">
        <v>0</v>
      </c>
      <c r="H10" s="31" t="n">
        <f aca="false">E10*F10*G10</f>
        <v>0</v>
      </c>
      <c r="I10" s="17"/>
      <c r="J10" s="31" t="n">
        <f aca="false">H10*I10%</f>
        <v>0</v>
      </c>
      <c r="K10" s="32" t="n">
        <f aca="false">H10+J10</f>
        <v>0</v>
      </c>
    </row>
    <row r="11" customFormat="false" ht="14.25" hidden="false" customHeight="false" outlineLevel="0" collapsed="false">
      <c r="A11" s="29" t="s">
        <v>33</v>
      </c>
      <c r="B11" s="72" t="s">
        <v>289</v>
      </c>
      <c r="C11" s="117" t="s">
        <v>355</v>
      </c>
      <c r="D11" s="72" t="s">
        <v>356</v>
      </c>
      <c r="E11" s="73" t="n">
        <v>1</v>
      </c>
      <c r="F11" s="73" t="n">
        <v>2</v>
      </c>
      <c r="G11" s="74" t="n">
        <v>0</v>
      </c>
      <c r="H11" s="16" t="n">
        <f aca="false">E11*F11*G11</f>
        <v>0</v>
      </c>
      <c r="I11" s="17"/>
      <c r="J11" s="16" t="n">
        <f aca="false">H11*I11%</f>
        <v>0</v>
      </c>
      <c r="K11" s="75" t="n">
        <f aca="false">H11+J11</f>
        <v>0</v>
      </c>
    </row>
    <row r="12" customFormat="false" ht="14.25" hidden="false" customHeight="false" outlineLevel="0" collapsed="false">
      <c r="A12" s="29" t="s">
        <v>36</v>
      </c>
      <c r="B12" s="72" t="s">
        <v>289</v>
      </c>
      <c r="C12" s="72" t="s">
        <v>357</v>
      </c>
      <c r="D12" s="72" t="s">
        <v>356</v>
      </c>
      <c r="E12" s="73" t="n">
        <v>1</v>
      </c>
      <c r="F12" s="73" t="n">
        <v>2</v>
      </c>
      <c r="G12" s="74" t="n">
        <v>0</v>
      </c>
      <c r="H12" s="16" t="n">
        <f aca="false">E12*F12*G12</f>
        <v>0</v>
      </c>
      <c r="I12" s="17"/>
      <c r="J12" s="16" t="n">
        <f aca="false">H12*I12%</f>
        <v>0</v>
      </c>
      <c r="K12" s="75" t="n">
        <f aca="false">H12+J12</f>
        <v>0</v>
      </c>
    </row>
    <row r="13" customFormat="false" ht="14.25" hidden="false" customHeight="false" outlineLevel="0" collapsed="false">
      <c r="A13" s="29" t="s">
        <v>53</v>
      </c>
      <c r="B13" s="72" t="s">
        <v>289</v>
      </c>
      <c r="C13" s="72" t="s">
        <v>358</v>
      </c>
      <c r="D13" s="72" t="s">
        <v>356</v>
      </c>
      <c r="E13" s="73" t="n">
        <v>1</v>
      </c>
      <c r="F13" s="73" t="n">
        <v>2</v>
      </c>
      <c r="G13" s="74" t="n">
        <v>0</v>
      </c>
      <c r="H13" s="16" t="n">
        <f aca="false">E13*F13*G13</f>
        <v>0</v>
      </c>
      <c r="I13" s="17"/>
      <c r="J13" s="16" t="n">
        <f aca="false">H13*I13%</f>
        <v>0</v>
      </c>
      <c r="K13" s="75" t="n">
        <f aca="false">H13+J13</f>
        <v>0</v>
      </c>
    </row>
    <row r="14" customFormat="false" ht="42.75" hidden="false" customHeight="false" outlineLevel="0" collapsed="false">
      <c r="A14" s="29" t="s">
        <v>55</v>
      </c>
      <c r="B14" s="13" t="s">
        <v>359</v>
      </c>
      <c r="C14" s="13" t="s">
        <v>360</v>
      </c>
      <c r="D14" s="13" t="s">
        <v>345</v>
      </c>
      <c r="E14" s="12" t="n">
        <v>3</v>
      </c>
      <c r="F14" s="12" t="n">
        <v>2</v>
      </c>
      <c r="G14" s="30" t="n">
        <v>0</v>
      </c>
      <c r="H14" s="31" t="n">
        <f aca="false">E14*F14*G14</f>
        <v>0</v>
      </c>
      <c r="I14" s="17"/>
      <c r="J14" s="31" t="n">
        <f aca="false">H14*I14%</f>
        <v>0</v>
      </c>
      <c r="K14" s="32" t="n">
        <f aca="false">H14+J14</f>
        <v>0</v>
      </c>
    </row>
    <row r="15" customFormat="false" ht="15" hidden="false" customHeight="true" outlineLevel="0" collapsed="false">
      <c r="A15" s="37" t="s">
        <v>38</v>
      </c>
      <c r="B15" s="37"/>
      <c r="C15" s="37"/>
      <c r="D15" s="37"/>
      <c r="E15" s="37"/>
      <c r="F15" s="37"/>
      <c r="G15" s="38" t="s">
        <v>39</v>
      </c>
      <c r="H15" s="39" t="n">
        <f aca="false">SUM(H5:H5)</f>
        <v>0</v>
      </c>
      <c r="I15" s="40" t="s">
        <v>39</v>
      </c>
      <c r="J15" s="39" t="n">
        <f aca="false">SUM(J5:J5)</f>
        <v>0</v>
      </c>
      <c r="K15" s="41" t="n">
        <f aca="false">SUM(K5:K5)</f>
        <v>0</v>
      </c>
    </row>
  </sheetData>
  <mergeCells count="4">
    <mergeCell ref="A1:D1"/>
    <mergeCell ref="I1:K1"/>
    <mergeCell ref="A3:F3"/>
    <mergeCell ref="A15:F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4.92093023255814"/>
    <col collapsed="false" hidden="false" max="2" min="2" style="70" width="15.6279069767442"/>
    <col collapsed="false" hidden="false" max="3" min="3" style="70" width="12.9209302325581"/>
    <col collapsed="false" hidden="false" max="4" min="4" style="70" width="13.5348837209302"/>
    <col collapsed="false" hidden="false" max="257" min="5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98"/>
      <c r="B2" s="98"/>
      <c r="C2" s="98"/>
      <c r="D2" s="98"/>
      <c r="E2" s="98"/>
      <c r="F2" s="98"/>
      <c r="G2" s="103"/>
      <c r="H2" s="103"/>
      <c r="I2" s="104"/>
      <c r="J2" s="103"/>
      <c r="K2" s="105"/>
    </row>
    <row r="3" customFormat="false" ht="14.25" hidden="false" customHeight="true" outlineLevel="0" collapsed="false">
      <c r="A3" s="98" t="s">
        <v>361</v>
      </c>
      <c r="B3" s="98"/>
      <c r="C3" s="98"/>
      <c r="D3" s="98"/>
      <c r="E3" s="98"/>
      <c r="F3" s="98"/>
      <c r="G3" s="103"/>
      <c r="H3" s="103"/>
      <c r="I3" s="104"/>
      <c r="J3" s="103"/>
      <c r="K3" s="105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39.95" hidden="false" customHeight="true" outlineLevel="0" collapsed="false">
      <c r="A5" s="12" t="s">
        <v>15</v>
      </c>
      <c r="B5" s="13" t="s">
        <v>276</v>
      </c>
      <c r="C5" s="13" t="s">
        <v>362</v>
      </c>
      <c r="D5" s="13" t="s">
        <v>363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57" hidden="false" customHeight="false" outlineLevel="0" collapsed="false">
      <c r="A6" s="12" t="s">
        <v>19</v>
      </c>
      <c r="B6" s="13" t="s">
        <v>364</v>
      </c>
      <c r="C6" s="13" t="s">
        <v>365</v>
      </c>
      <c r="D6" s="13" t="s">
        <v>363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42.75" hidden="false" customHeight="false" outlineLevel="0" collapsed="false">
      <c r="A7" s="12" t="s">
        <v>22</v>
      </c>
      <c r="B7" s="13" t="s">
        <v>366</v>
      </c>
      <c r="C7" s="13" t="s">
        <v>367</v>
      </c>
      <c r="D7" s="13" t="s">
        <v>363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53.7" hidden="false" customHeight="true" outlineLevel="0" collapsed="false">
      <c r="A8" s="12" t="s">
        <v>25</v>
      </c>
      <c r="B8" s="13" t="s">
        <v>368</v>
      </c>
      <c r="C8" s="13" t="s">
        <v>369</v>
      </c>
      <c r="D8" s="13"/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14.25" hidden="false" customHeight="false" outlineLevel="0" collapsed="false">
      <c r="A9" s="12" t="s">
        <v>28</v>
      </c>
      <c r="B9" s="13" t="s">
        <v>160</v>
      </c>
      <c r="C9" s="13" t="s">
        <v>370</v>
      </c>
      <c r="D9" s="13" t="s">
        <v>363</v>
      </c>
      <c r="E9" s="12" t="n">
        <v>1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14.25" hidden="false" customHeight="false" outlineLevel="0" collapsed="false">
      <c r="A10" s="12" t="s">
        <v>30</v>
      </c>
      <c r="B10" s="13" t="s">
        <v>160</v>
      </c>
      <c r="C10" s="13" t="s">
        <v>371</v>
      </c>
      <c r="D10" s="13" t="s">
        <v>363</v>
      </c>
      <c r="E10" s="12" t="n">
        <v>2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14.25" hidden="false" customHeight="false" outlineLevel="0" collapsed="false">
      <c r="A11" s="12" t="s">
        <v>33</v>
      </c>
      <c r="B11" s="13" t="s">
        <v>128</v>
      </c>
      <c r="C11" s="13" t="s">
        <v>372</v>
      </c>
      <c r="D11" s="13" t="s">
        <v>363</v>
      </c>
      <c r="E11" s="12" t="n">
        <v>1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14.25" hidden="false" customHeight="true" outlineLevel="0" collapsed="false">
      <c r="A12" s="18" t="s">
        <v>38</v>
      </c>
      <c r="B12" s="18"/>
      <c r="C12" s="18"/>
      <c r="D12" s="18"/>
      <c r="E12" s="18"/>
      <c r="F12" s="18"/>
      <c r="G12" s="20" t="s">
        <v>39</v>
      </c>
      <c r="H12" s="20" t="n">
        <f aca="false">SUM(H5:H5)</f>
        <v>0</v>
      </c>
      <c r="I12" s="48" t="s">
        <v>39</v>
      </c>
      <c r="J12" s="20" t="n">
        <f aca="false">SUM(J5:J5)</f>
        <v>0</v>
      </c>
      <c r="K12" s="20" t="n">
        <f aca="false">SUM(K5:K5)</f>
        <v>0</v>
      </c>
    </row>
  </sheetData>
  <mergeCells count="4">
    <mergeCell ref="A1:D1"/>
    <mergeCell ref="I1:K1"/>
    <mergeCell ref="A3:F3"/>
    <mergeCell ref="A12:F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5.66046511627907"/>
    <col collapsed="false" hidden="false" max="2" min="2" style="70" width="17.106976744186"/>
    <col collapsed="false" hidden="false" max="3" min="3" style="70" width="13.293023255814"/>
    <col collapsed="false" hidden="false" max="4" min="4" style="70" width="11.9348837209302"/>
    <col collapsed="false" hidden="false" max="257" min="5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46"/>
      <c r="H2" s="46"/>
      <c r="I2" s="44"/>
      <c r="J2" s="46"/>
      <c r="K2" s="46"/>
    </row>
    <row r="3" customFormat="false" ht="14.25" hidden="false" customHeight="true" outlineLevel="0" collapsed="false">
      <c r="A3" s="5" t="s">
        <v>373</v>
      </c>
      <c r="B3" s="5"/>
      <c r="C3" s="5"/>
      <c r="D3" s="5"/>
      <c r="E3" s="5"/>
      <c r="F3" s="5"/>
      <c r="G3" s="46"/>
      <c r="H3" s="46"/>
      <c r="I3" s="44"/>
      <c r="J3" s="46"/>
      <c r="K3" s="46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8" t="s">
        <v>11</v>
      </c>
      <c r="I4" s="27" t="s">
        <v>12</v>
      </c>
      <c r="J4" s="118" t="s">
        <v>13</v>
      </c>
      <c r="K4" s="118" t="s">
        <v>14</v>
      </c>
    </row>
    <row r="5" customFormat="false" ht="28.5" hidden="false" customHeight="false" outlineLevel="0" collapsed="false">
      <c r="A5" s="12" t="s">
        <v>15</v>
      </c>
      <c r="B5" s="13" t="s">
        <v>374</v>
      </c>
      <c r="C5" s="13" t="s">
        <v>375</v>
      </c>
      <c r="D5" s="13" t="s">
        <v>376</v>
      </c>
      <c r="E5" s="12" t="n">
        <v>3</v>
      </c>
      <c r="F5" s="12" t="n">
        <v>2</v>
      </c>
      <c r="G5" s="119" t="n">
        <v>0</v>
      </c>
      <c r="H5" s="120" t="n">
        <f aca="false">E5*F5*G5</f>
        <v>0</v>
      </c>
      <c r="I5" s="17"/>
      <c r="J5" s="120" t="n">
        <f aca="false">H5*I5%</f>
        <v>0</v>
      </c>
      <c r="K5" s="120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377</v>
      </c>
      <c r="C6" s="13" t="s">
        <v>378</v>
      </c>
      <c r="D6" s="13"/>
      <c r="E6" s="12" t="n">
        <v>1</v>
      </c>
      <c r="F6" s="12" t="n">
        <v>2</v>
      </c>
      <c r="G6" s="119" t="n">
        <v>0</v>
      </c>
      <c r="H6" s="120" t="n">
        <f aca="false">E6*F6*G6</f>
        <v>0</v>
      </c>
      <c r="I6" s="17"/>
      <c r="J6" s="120" t="n">
        <f aca="false">H6*I6%</f>
        <v>0</v>
      </c>
      <c r="K6" s="120" t="n">
        <f aca="false">H6+J6</f>
        <v>0</v>
      </c>
    </row>
    <row r="7" customFormat="false" ht="28.5" hidden="false" customHeight="false" outlineLevel="0" collapsed="false">
      <c r="A7" s="12" t="s">
        <v>22</v>
      </c>
      <c r="B7" s="13" t="s">
        <v>353</v>
      </c>
      <c r="C7" s="13" t="s">
        <v>379</v>
      </c>
      <c r="D7" s="13" t="s">
        <v>291</v>
      </c>
      <c r="E7" s="12" t="n">
        <v>1</v>
      </c>
      <c r="F7" s="12" t="n">
        <v>2</v>
      </c>
      <c r="G7" s="119" t="n">
        <v>0</v>
      </c>
      <c r="H7" s="120" t="n">
        <f aca="false">E7*F7*G7</f>
        <v>0</v>
      </c>
      <c r="I7" s="17"/>
      <c r="J7" s="120" t="n">
        <f aca="false">H7*I7%</f>
        <v>0</v>
      </c>
      <c r="K7" s="120" t="n">
        <f aca="false">H7+J7</f>
        <v>0</v>
      </c>
    </row>
    <row r="8" customFormat="false" ht="28.5" hidden="false" customHeight="false" outlineLevel="0" collapsed="false">
      <c r="A8" s="12" t="s">
        <v>25</v>
      </c>
      <c r="B8" s="13" t="s">
        <v>380</v>
      </c>
      <c r="C8" s="13" t="s">
        <v>381</v>
      </c>
      <c r="D8" s="13" t="s">
        <v>291</v>
      </c>
      <c r="E8" s="12" t="n">
        <v>2</v>
      </c>
      <c r="F8" s="12" t="n">
        <v>2</v>
      </c>
      <c r="G8" s="119" t="n">
        <v>0</v>
      </c>
      <c r="H8" s="120" t="n">
        <f aca="false">E8*F8*G8</f>
        <v>0</v>
      </c>
      <c r="I8" s="17"/>
      <c r="J8" s="120" t="n">
        <f aca="false">H8*I8%</f>
        <v>0</v>
      </c>
      <c r="K8" s="120" t="n">
        <f aca="false">H8+J8</f>
        <v>0</v>
      </c>
    </row>
    <row r="9" customFormat="false" ht="28.5" hidden="false" customHeight="false" outlineLevel="0" collapsed="false">
      <c r="A9" s="12" t="s">
        <v>28</v>
      </c>
      <c r="B9" s="13" t="s">
        <v>382</v>
      </c>
      <c r="C9" s="13" t="s">
        <v>383</v>
      </c>
      <c r="D9" s="13" t="s">
        <v>384</v>
      </c>
      <c r="E9" s="12" t="n">
        <v>4</v>
      </c>
      <c r="F9" s="12" t="n">
        <v>2</v>
      </c>
      <c r="G9" s="119" t="n">
        <v>0</v>
      </c>
      <c r="H9" s="120" t="n">
        <f aca="false">E9*F9*G9</f>
        <v>0</v>
      </c>
      <c r="I9" s="17"/>
      <c r="J9" s="120" t="n">
        <f aca="false">H9*I9%</f>
        <v>0</v>
      </c>
      <c r="K9" s="120" t="n">
        <f aca="false">H9+J9</f>
        <v>0</v>
      </c>
    </row>
    <row r="10" customFormat="false" ht="28.5" hidden="false" customHeight="false" outlineLevel="0" collapsed="false">
      <c r="A10" s="12" t="s">
        <v>30</v>
      </c>
      <c r="B10" s="13" t="s">
        <v>385</v>
      </c>
      <c r="C10" s="13" t="s">
        <v>386</v>
      </c>
      <c r="D10" s="13" t="s">
        <v>387</v>
      </c>
      <c r="E10" s="12" t="n">
        <v>1</v>
      </c>
      <c r="F10" s="12" t="n">
        <v>2</v>
      </c>
      <c r="G10" s="119" t="n">
        <v>0</v>
      </c>
      <c r="H10" s="120" t="n">
        <f aca="false">E10*F10*G10</f>
        <v>0</v>
      </c>
      <c r="I10" s="17"/>
      <c r="J10" s="120" t="n">
        <f aca="false">H10*I10%</f>
        <v>0</v>
      </c>
      <c r="K10" s="120" t="n">
        <f aca="false">H10+J10</f>
        <v>0</v>
      </c>
    </row>
    <row r="11" customFormat="false" ht="14.25" hidden="false" customHeight="false" outlineLevel="0" collapsed="false">
      <c r="A11" s="12" t="s">
        <v>33</v>
      </c>
      <c r="B11" s="13" t="s">
        <v>388</v>
      </c>
      <c r="C11" s="13" t="s">
        <v>389</v>
      </c>
      <c r="D11" s="13" t="s">
        <v>390</v>
      </c>
      <c r="E11" s="12" t="n">
        <v>1</v>
      </c>
      <c r="F11" s="12" t="n">
        <v>2</v>
      </c>
      <c r="G11" s="119" t="n">
        <v>0</v>
      </c>
      <c r="H11" s="120" t="n">
        <f aca="false">E11*F11*G11</f>
        <v>0</v>
      </c>
      <c r="I11" s="17"/>
      <c r="J11" s="120" t="n">
        <f aca="false">H11*I11%</f>
        <v>0</v>
      </c>
      <c r="K11" s="120" t="n">
        <f aca="false">H11+J11</f>
        <v>0</v>
      </c>
    </row>
    <row r="12" customFormat="false" ht="28.5" hidden="false" customHeight="false" outlineLevel="0" collapsed="false">
      <c r="A12" s="12" t="s">
        <v>36</v>
      </c>
      <c r="B12" s="13" t="s">
        <v>391</v>
      </c>
      <c r="C12" s="13"/>
      <c r="D12" s="13" t="s">
        <v>390</v>
      </c>
      <c r="E12" s="12" t="n">
        <v>1</v>
      </c>
      <c r="F12" s="12" t="n">
        <v>2</v>
      </c>
      <c r="G12" s="119" t="n">
        <v>0</v>
      </c>
      <c r="H12" s="120" t="n">
        <f aca="false">E12*F12*G12</f>
        <v>0</v>
      </c>
      <c r="I12" s="17"/>
      <c r="J12" s="120" t="n">
        <f aca="false">H12*I12%</f>
        <v>0</v>
      </c>
      <c r="K12" s="120" t="n">
        <f aca="false">H12+J12</f>
        <v>0</v>
      </c>
    </row>
    <row r="13" customFormat="false" ht="28.5" hidden="false" customHeight="false" outlineLevel="0" collapsed="false">
      <c r="A13" s="12" t="s">
        <v>53</v>
      </c>
      <c r="B13" s="13" t="s">
        <v>391</v>
      </c>
      <c r="C13" s="13" t="s">
        <v>392</v>
      </c>
      <c r="D13" s="13" t="s">
        <v>393</v>
      </c>
      <c r="E13" s="12" t="n">
        <v>1</v>
      </c>
      <c r="F13" s="12" t="n">
        <v>2</v>
      </c>
      <c r="G13" s="119" t="n">
        <v>0</v>
      </c>
      <c r="H13" s="120" t="n">
        <f aca="false">E13*F13*G13</f>
        <v>0</v>
      </c>
      <c r="I13" s="17"/>
      <c r="J13" s="120" t="n">
        <f aca="false">H13*I13%</f>
        <v>0</v>
      </c>
      <c r="K13" s="120" t="n">
        <f aca="false">H13+J13</f>
        <v>0</v>
      </c>
    </row>
    <row r="14" customFormat="false" ht="14.25" hidden="false" customHeight="false" outlineLevel="0" collapsed="false">
      <c r="A14" s="12" t="s">
        <v>55</v>
      </c>
      <c r="B14" s="13" t="s">
        <v>388</v>
      </c>
      <c r="C14" s="13" t="s">
        <v>394</v>
      </c>
      <c r="D14" s="13" t="s">
        <v>393</v>
      </c>
      <c r="E14" s="12" t="n">
        <v>1</v>
      </c>
      <c r="F14" s="73" t="n">
        <v>2</v>
      </c>
      <c r="G14" s="119" t="n">
        <v>0</v>
      </c>
      <c r="H14" s="120" t="n">
        <f aca="false">E14*F14*G14</f>
        <v>0</v>
      </c>
      <c r="I14" s="17"/>
      <c r="J14" s="120" t="n">
        <f aca="false">H14*I14%</f>
        <v>0</v>
      </c>
      <c r="K14" s="120" t="n">
        <f aca="false">H14+J14</f>
        <v>0</v>
      </c>
    </row>
    <row r="15" customFormat="false" ht="14.25" hidden="false" customHeight="false" outlineLevel="0" collapsed="false">
      <c r="A15" s="12" t="s">
        <v>56</v>
      </c>
      <c r="B15" s="13" t="s">
        <v>388</v>
      </c>
      <c r="C15" s="13" t="s">
        <v>395</v>
      </c>
      <c r="D15" s="13" t="s">
        <v>393</v>
      </c>
      <c r="E15" s="12" t="n">
        <v>2</v>
      </c>
      <c r="F15" s="73" t="n">
        <v>2</v>
      </c>
      <c r="G15" s="119" t="n">
        <v>0</v>
      </c>
      <c r="H15" s="120" t="n">
        <f aca="false">E15*F15*G15</f>
        <v>0</v>
      </c>
      <c r="I15" s="17"/>
      <c r="J15" s="120" t="n">
        <f aca="false">H15*I15%</f>
        <v>0</v>
      </c>
      <c r="K15" s="120" t="n">
        <f aca="false">H15+J15</f>
        <v>0</v>
      </c>
    </row>
    <row r="16" customFormat="false" ht="28.5" hidden="false" customHeight="false" outlineLevel="0" collapsed="false">
      <c r="A16" s="12" t="s">
        <v>58</v>
      </c>
      <c r="B16" s="13" t="s">
        <v>391</v>
      </c>
      <c r="C16" s="13" t="s">
        <v>395</v>
      </c>
      <c r="D16" s="13" t="s">
        <v>393</v>
      </c>
      <c r="E16" s="12" t="n">
        <v>2</v>
      </c>
      <c r="F16" s="12" t="n">
        <v>2</v>
      </c>
      <c r="G16" s="119" t="n">
        <v>0</v>
      </c>
      <c r="H16" s="120" t="n">
        <f aca="false">E16*F16*G16</f>
        <v>0</v>
      </c>
      <c r="I16" s="17"/>
      <c r="J16" s="120" t="n">
        <f aca="false">H16*I16%</f>
        <v>0</v>
      </c>
      <c r="K16" s="120" t="n">
        <f aca="false">H16+J16</f>
        <v>0</v>
      </c>
    </row>
    <row r="17" customFormat="false" ht="42.75" hidden="false" customHeight="false" outlineLevel="0" collapsed="false">
      <c r="A17" s="12" t="s">
        <v>59</v>
      </c>
      <c r="B17" s="13" t="s">
        <v>396</v>
      </c>
      <c r="C17" s="13" t="s">
        <v>397</v>
      </c>
      <c r="D17" s="13" t="s">
        <v>398</v>
      </c>
      <c r="E17" s="12" t="n">
        <v>2</v>
      </c>
      <c r="F17" s="12" t="n">
        <v>2</v>
      </c>
      <c r="G17" s="119" t="n">
        <v>0</v>
      </c>
      <c r="H17" s="120" t="n">
        <f aca="false">E17*F17*G17</f>
        <v>0</v>
      </c>
      <c r="I17" s="17"/>
      <c r="J17" s="120" t="n">
        <f aca="false">H17*I17%</f>
        <v>0</v>
      </c>
      <c r="K17" s="120" t="n">
        <f aca="false">H17+J17</f>
        <v>0</v>
      </c>
    </row>
    <row r="18" customFormat="false" ht="28.5" hidden="false" customHeight="false" outlineLevel="0" collapsed="false">
      <c r="A18" s="12" t="s">
        <v>60</v>
      </c>
      <c r="B18" s="13" t="s">
        <v>399</v>
      </c>
      <c r="C18" s="13" t="s">
        <v>400</v>
      </c>
      <c r="D18" s="13" t="s">
        <v>398</v>
      </c>
      <c r="E18" s="12" t="n">
        <v>1</v>
      </c>
      <c r="F18" s="73" t="n">
        <v>2</v>
      </c>
      <c r="G18" s="119" t="n">
        <v>0</v>
      </c>
      <c r="H18" s="120" t="n">
        <f aca="false">E18*F18*G18</f>
        <v>0</v>
      </c>
      <c r="I18" s="17"/>
      <c r="J18" s="120" t="n">
        <f aca="false">H18*I18%</f>
        <v>0</v>
      </c>
      <c r="K18" s="120" t="n">
        <f aca="false">H18+J18</f>
        <v>0</v>
      </c>
    </row>
    <row r="19" customFormat="false" ht="28.5" hidden="false" customHeight="false" outlineLevel="0" collapsed="false">
      <c r="A19" s="12" t="s">
        <v>63</v>
      </c>
      <c r="B19" s="46" t="s">
        <v>401</v>
      </c>
      <c r="C19" s="46" t="s">
        <v>402</v>
      </c>
      <c r="D19" s="46"/>
      <c r="E19" s="12" t="n">
        <v>1</v>
      </c>
      <c r="F19" s="73" t="n">
        <v>2</v>
      </c>
      <c r="G19" s="119" t="n">
        <v>0</v>
      </c>
      <c r="H19" s="120" t="n">
        <f aca="false">E19*F19*G19</f>
        <v>0</v>
      </c>
      <c r="I19" s="17"/>
      <c r="J19" s="120" t="n">
        <f aca="false">H19*I19%</f>
        <v>0</v>
      </c>
      <c r="K19" s="120" t="n">
        <f aca="false">H19+J19</f>
        <v>0</v>
      </c>
    </row>
    <row r="20" customFormat="false" ht="57" hidden="false" customHeight="false" outlineLevel="0" collapsed="false">
      <c r="A20" s="12" t="s">
        <v>67</v>
      </c>
      <c r="B20" s="13" t="s">
        <v>403</v>
      </c>
      <c r="C20" s="13" t="s">
        <v>404</v>
      </c>
      <c r="D20" s="13" t="s">
        <v>405</v>
      </c>
      <c r="E20" s="12" t="n">
        <v>1</v>
      </c>
      <c r="F20" s="73" t="n">
        <v>1</v>
      </c>
      <c r="G20" s="119" t="n">
        <v>0</v>
      </c>
      <c r="H20" s="120" t="n">
        <f aca="false">E20*F20*G20</f>
        <v>0</v>
      </c>
      <c r="I20" s="17"/>
      <c r="J20" s="120" t="n">
        <f aca="false">H20*I20%</f>
        <v>0</v>
      </c>
      <c r="K20" s="120" t="n">
        <f aca="false">H20+J20</f>
        <v>0</v>
      </c>
    </row>
    <row r="21" customFormat="false" ht="28.5" hidden="false" customHeight="false" outlineLevel="0" collapsed="false">
      <c r="A21" s="12" t="s">
        <v>106</v>
      </c>
      <c r="B21" s="13" t="s">
        <v>406</v>
      </c>
      <c r="C21" s="13" t="s">
        <v>407</v>
      </c>
      <c r="D21" s="13" t="s">
        <v>408</v>
      </c>
      <c r="E21" s="12" t="n">
        <v>1</v>
      </c>
      <c r="F21" s="73" t="n">
        <v>2</v>
      </c>
      <c r="G21" s="119" t="n">
        <v>0</v>
      </c>
      <c r="H21" s="120" t="n">
        <f aca="false">E21*F21*G21</f>
        <v>0</v>
      </c>
      <c r="I21" s="17"/>
      <c r="J21" s="120" t="n">
        <f aca="false">H21*I21%</f>
        <v>0</v>
      </c>
      <c r="K21" s="120" t="n">
        <f aca="false">H21+J21</f>
        <v>0</v>
      </c>
    </row>
    <row r="22" customFormat="false" ht="42.75" hidden="false" customHeight="false" outlineLevel="0" collapsed="false">
      <c r="A22" s="12" t="s">
        <v>108</v>
      </c>
      <c r="B22" s="13" t="s">
        <v>409</v>
      </c>
      <c r="C22" s="13" t="n">
        <v>3008</v>
      </c>
      <c r="D22" s="13" t="s">
        <v>410</v>
      </c>
      <c r="E22" s="12" t="n">
        <v>1</v>
      </c>
      <c r="F22" s="73" t="n">
        <v>2</v>
      </c>
      <c r="G22" s="119" t="n">
        <v>0</v>
      </c>
      <c r="H22" s="120" t="n">
        <f aca="false">E22*F22*G22</f>
        <v>0</v>
      </c>
      <c r="I22" s="17"/>
      <c r="J22" s="120" t="n">
        <f aca="false">H22*I22%</f>
        <v>0</v>
      </c>
      <c r="K22" s="120" t="n">
        <f aca="false">H22+J22</f>
        <v>0</v>
      </c>
    </row>
    <row r="23" customFormat="false" ht="28.5" hidden="false" customHeight="false" outlineLevel="0" collapsed="false">
      <c r="A23" s="12" t="s">
        <v>411</v>
      </c>
      <c r="B23" s="13" t="s">
        <v>412</v>
      </c>
      <c r="C23" s="13" t="n">
        <v>4002</v>
      </c>
      <c r="D23" s="13" t="s">
        <v>410</v>
      </c>
      <c r="E23" s="12"/>
      <c r="F23" s="73"/>
      <c r="G23" s="119" t="n">
        <v>0</v>
      </c>
      <c r="H23" s="120" t="n">
        <f aca="false">E23*F23*G23</f>
        <v>0</v>
      </c>
      <c r="I23" s="17"/>
      <c r="J23" s="120" t="n">
        <f aca="false">H23*I23%</f>
        <v>0</v>
      </c>
      <c r="K23" s="120" t="n">
        <f aca="false">H23+J23</f>
        <v>0</v>
      </c>
    </row>
    <row r="24" customFormat="false" ht="57" hidden="false" customHeight="false" outlineLevel="0" collapsed="false">
      <c r="A24" s="12" t="s">
        <v>413</v>
      </c>
      <c r="B24" s="13" t="s">
        <v>414</v>
      </c>
      <c r="C24" s="13" t="s">
        <v>415</v>
      </c>
      <c r="D24" s="13" t="s">
        <v>376</v>
      </c>
      <c r="E24" s="12" t="n">
        <v>1</v>
      </c>
      <c r="F24" s="73" t="n">
        <v>2</v>
      </c>
      <c r="G24" s="119" t="n">
        <v>0</v>
      </c>
      <c r="H24" s="120" t="n">
        <f aca="false">E24*F24*G24</f>
        <v>0</v>
      </c>
      <c r="I24" s="17"/>
      <c r="J24" s="120" t="n">
        <f aca="false">H24*I24%</f>
        <v>0</v>
      </c>
      <c r="K24" s="120" t="n">
        <f aca="false">H24+J24</f>
        <v>0</v>
      </c>
    </row>
    <row r="25" customFormat="false" ht="57" hidden="false" customHeight="false" outlineLevel="0" collapsed="false">
      <c r="A25" s="12" t="s">
        <v>416</v>
      </c>
      <c r="B25" s="13" t="s">
        <v>417</v>
      </c>
      <c r="C25" s="13" t="s">
        <v>415</v>
      </c>
      <c r="D25" s="13" t="s">
        <v>376</v>
      </c>
      <c r="E25" s="12" t="n">
        <v>3</v>
      </c>
      <c r="F25" s="73" t="n">
        <v>2</v>
      </c>
      <c r="G25" s="119" t="n">
        <v>0</v>
      </c>
      <c r="H25" s="120" t="n">
        <f aca="false">E25*F25*G25</f>
        <v>0</v>
      </c>
      <c r="I25" s="17"/>
      <c r="J25" s="120" t="n">
        <f aca="false">H25*I25%</f>
        <v>0</v>
      </c>
      <c r="K25" s="120" t="n">
        <f aca="false">H25+J25</f>
        <v>0</v>
      </c>
    </row>
    <row r="26" customFormat="false" ht="57" hidden="false" customHeight="false" outlineLevel="0" collapsed="false">
      <c r="A26" s="12" t="s">
        <v>418</v>
      </c>
      <c r="B26" s="13" t="s">
        <v>419</v>
      </c>
      <c r="C26" s="13" t="s">
        <v>420</v>
      </c>
      <c r="D26" s="13" t="s">
        <v>421</v>
      </c>
      <c r="E26" s="12" t="n">
        <v>1</v>
      </c>
      <c r="F26" s="73" t="n">
        <v>2</v>
      </c>
      <c r="G26" s="119" t="n">
        <v>0</v>
      </c>
      <c r="H26" s="120" t="n">
        <f aca="false">E26*F26*G26</f>
        <v>0</v>
      </c>
      <c r="I26" s="17"/>
      <c r="J26" s="120" t="n">
        <f aca="false">H26*I26%</f>
        <v>0</v>
      </c>
      <c r="K26" s="120" t="n">
        <f aca="false">H26+J26</f>
        <v>0</v>
      </c>
    </row>
    <row r="27" customFormat="false" ht="99.75" hidden="false" customHeight="false" outlineLevel="0" collapsed="false">
      <c r="A27" s="12" t="s">
        <v>422</v>
      </c>
      <c r="B27" s="13" t="s">
        <v>423</v>
      </c>
      <c r="C27" s="13" t="s">
        <v>404</v>
      </c>
      <c r="D27" s="13" t="s">
        <v>405</v>
      </c>
      <c r="E27" s="12" t="n">
        <v>5</v>
      </c>
      <c r="F27" s="73" t="n">
        <v>2</v>
      </c>
      <c r="G27" s="119" t="n">
        <v>0</v>
      </c>
      <c r="H27" s="120" t="n">
        <f aca="false">E27*F27*G27</f>
        <v>0</v>
      </c>
      <c r="I27" s="17"/>
      <c r="J27" s="120" t="n">
        <f aca="false">H27*I27%</f>
        <v>0</v>
      </c>
      <c r="K27" s="120" t="n">
        <f aca="false">H27+J27</f>
        <v>0</v>
      </c>
    </row>
    <row r="28" customFormat="false" ht="28.5" hidden="false" customHeight="false" outlineLevel="0" collapsed="false">
      <c r="A28" s="12" t="s">
        <v>424</v>
      </c>
      <c r="B28" s="13" t="s">
        <v>425</v>
      </c>
      <c r="C28" s="13" t="s">
        <v>426</v>
      </c>
      <c r="D28" s="13" t="s">
        <v>427</v>
      </c>
      <c r="E28" s="12" t="n">
        <v>2</v>
      </c>
      <c r="F28" s="73" t="n">
        <v>2</v>
      </c>
      <c r="G28" s="119" t="n">
        <v>0</v>
      </c>
      <c r="H28" s="120" t="n">
        <f aca="false">E28*F28*G28</f>
        <v>0</v>
      </c>
      <c r="I28" s="17"/>
      <c r="J28" s="120" t="n">
        <f aca="false">H28*I28%</f>
        <v>0</v>
      </c>
      <c r="K28" s="120" t="n">
        <f aca="false">H28+J28</f>
        <v>0</v>
      </c>
    </row>
    <row r="29" customFormat="false" ht="14.25" hidden="false" customHeight="true" outlineLevel="0" collapsed="false">
      <c r="A29" s="18" t="s">
        <v>38</v>
      </c>
      <c r="B29" s="18"/>
      <c r="C29" s="18"/>
      <c r="D29" s="18"/>
      <c r="E29" s="18"/>
      <c r="F29" s="18"/>
      <c r="G29" s="121" t="s">
        <v>39</v>
      </c>
      <c r="H29" s="121" t="n">
        <f aca="false">SUM(H5:H5)</f>
        <v>0</v>
      </c>
      <c r="I29" s="48" t="s">
        <v>39</v>
      </c>
      <c r="J29" s="121" t="n">
        <f aca="false">SUM(J5:J5)</f>
        <v>0</v>
      </c>
      <c r="K29" s="121" t="n">
        <f aca="false">SUM(K5:K5)</f>
        <v>0</v>
      </c>
    </row>
  </sheetData>
  <mergeCells count="4">
    <mergeCell ref="A1:D1"/>
    <mergeCell ref="I1:K1"/>
    <mergeCell ref="A3:F3"/>
    <mergeCell ref="A29:F2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5.90697674418605"/>
    <col collapsed="false" hidden="false" max="2" min="2" style="0" width="20.306976744186"/>
    <col collapsed="false" hidden="false" max="3" min="3" style="0" width="13.1674418604651"/>
    <col collapsed="false" hidden="false" max="1025" min="4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428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47" t="s">
        <v>15</v>
      </c>
      <c r="B5" s="13" t="s">
        <v>429</v>
      </c>
      <c r="C5" s="13" t="s">
        <v>430</v>
      </c>
      <c r="D5" s="13"/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47" t="s">
        <v>19</v>
      </c>
      <c r="B6" s="13" t="s">
        <v>431</v>
      </c>
      <c r="C6" s="13" t="s">
        <v>432</v>
      </c>
      <c r="D6" s="13"/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false" outlineLevel="0" collapsed="false">
      <c r="A7" s="47" t="s">
        <v>22</v>
      </c>
      <c r="B7" s="13" t="s">
        <v>431</v>
      </c>
      <c r="C7" s="13" t="s">
        <v>433</v>
      </c>
      <c r="D7" s="13"/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false" outlineLevel="0" collapsed="false">
      <c r="A8" s="47" t="s">
        <v>25</v>
      </c>
      <c r="B8" s="13" t="s">
        <v>434</v>
      </c>
      <c r="C8" s="13" t="s">
        <v>435</v>
      </c>
      <c r="D8" s="13"/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47" t="s">
        <v>28</v>
      </c>
      <c r="B9" s="13" t="s">
        <v>436</v>
      </c>
      <c r="C9" s="13" t="s">
        <v>437</v>
      </c>
      <c r="D9" s="13"/>
      <c r="E9" s="12" t="n">
        <v>1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28.5" hidden="false" customHeight="false" outlineLevel="0" collapsed="false">
      <c r="A10" s="47" t="s">
        <v>30</v>
      </c>
      <c r="B10" s="13" t="s">
        <v>436</v>
      </c>
      <c r="C10" s="13" t="s">
        <v>438</v>
      </c>
      <c r="D10" s="13"/>
      <c r="E10" s="12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14.25" hidden="false" customHeight="false" outlineLevel="0" collapsed="false">
      <c r="A11" s="47" t="s">
        <v>33</v>
      </c>
      <c r="B11" s="13" t="s">
        <v>431</v>
      </c>
      <c r="C11" s="13" t="s">
        <v>439</v>
      </c>
      <c r="D11" s="13"/>
      <c r="E11" s="12" t="n">
        <v>1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42.75" hidden="false" customHeight="false" outlineLevel="0" collapsed="false">
      <c r="A12" s="47" t="s">
        <v>36</v>
      </c>
      <c r="B12" s="13" t="s">
        <v>440</v>
      </c>
      <c r="C12" s="13" t="s">
        <v>441</v>
      </c>
      <c r="D12" s="13"/>
      <c r="E12" s="12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4.25" hidden="false" customHeight="false" outlineLevel="0" collapsed="false">
      <c r="A13" s="47" t="s">
        <v>53</v>
      </c>
      <c r="B13" s="13" t="s">
        <v>431</v>
      </c>
      <c r="C13" s="13" t="s">
        <v>442</v>
      </c>
      <c r="D13" s="13"/>
      <c r="E13" s="12" t="n">
        <v>1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14.25" hidden="false" customHeight="false" outlineLevel="0" collapsed="false">
      <c r="A14" s="47" t="s">
        <v>55</v>
      </c>
      <c r="B14" s="13" t="s">
        <v>431</v>
      </c>
      <c r="C14" s="13" t="s">
        <v>443</v>
      </c>
      <c r="D14" s="13"/>
      <c r="E14" s="12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14.25" hidden="false" customHeight="false" outlineLevel="0" collapsed="false">
      <c r="A15" s="47" t="s">
        <v>56</v>
      </c>
      <c r="B15" s="13" t="s">
        <v>431</v>
      </c>
      <c r="C15" s="13" t="s">
        <v>444</v>
      </c>
      <c r="D15" s="13"/>
      <c r="E15" s="12" t="n">
        <v>1</v>
      </c>
      <c r="F15" s="12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14.25" hidden="false" customHeight="false" outlineLevel="0" collapsed="false">
      <c r="A16" s="47" t="s">
        <v>58</v>
      </c>
      <c r="B16" s="13" t="s">
        <v>445</v>
      </c>
      <c r="C16" s="13" t="s">
        <v>446</v>
      </c>
      <c r="D16" s="13" t="s">
        <v>447</v>
      </c>
      <c r="E16" s="12" t="n">
        <v>1</v>
      </c>
      <c r="F16" s="12" t="n">
        <v>2</v>
      </c>
      <c r="G16" s="15" t="n">
        <v>0</v>
      </c>
      <c r="H16" s="31" t="n">
        <f aca="false">E16*F16*G16</f>
        <v>0</v>
      </c>
      <c r="I16" s="17"/>
      <c r="J16" s="31" t="n">
        <f aca="false">H16*I16%</f>
        <v>0</v>
      </c>
      <c r="K16" s="31" t="n">
        <f aca="false">H16+J16</f>
        <v>0</v>
      </c>
    </row>
    <row r="17" customFormat="false" ht="28.5" hidden="false" customHeight="false" outlineLevel="0" collapsed="false">
      <c r="A17" s="47" t="s">
        <v>59</v>
      </c>
      <c r="B17" s="13" t="s">
        <v>448</v>
      </c>
      <c r="C17" s="13"/>
      <c r="D17" s="13" t="s">
        <v>449</v>
      </c>
      <c r="E17" s="12" t="n">
        <v>1</v>
      </c>
      <c r="F17" s="12" t="n">
        <v>2</v>
      </c>
      <c r="G17" s="15" t="n">
        <v>0</v>
      </c>
      <c r="H17" s="31" t="n">
        <f aca="false">E17*F17*G17</f>
        <v>0</v>
      </c>
      <c r="I17" s="17"/>
      <c r="J17" s="31" t="n">
        <f aca="false">H17*I17%</f>
        <v>0</v>
      </c>
      <c r="K17" s="31" t="n">
        <f aca="false">H17+J17</f>
        <v>0</v>
      </c>
    </row>
    <row r="18" customFormat="false" ht="14.25" hidden="false" customHeight="false" outlineLevel="0" collapsed="false">
      <c r="A18" s="47" t="s">
        <v>60</v>
      </c>
      <c r="B18" s="13" t="s">
        <v>450</v>
      </c>
      <c r="C18" s="13"/>
      <c r="D18" s="13" t="s">
        <v>451</v>
      </c>
      <c r="E18" s="12" t="n">
        <v>1</v>
      </c>
      <c r="F18" s="12" t="n">
        <v>2</v>
      </c>
      <c r="G18" s="15" t="n">
        <v>0</v>
      </c>
      <c r="H18" s="31" t="n">
        <f aca="false">E18*F18*G18</f>
        <v>0</v>
      </c>
      <c r="I18" s="17"/>
      <c r="J18" s="31" t="n">
        <f aca="false">H18*I18%</f>
        <v>0</v>
      </c>
      <c r="K18" s="31" t="n">
        <f aca="false">H18+J18</f>
        <v>0</v>
      </c>
    </row>
    <row r="19" customFormat="false" ht="14.25" hidden="false" customHeight="false" outlineLevel="0" collapsed="false">
      <c r="A19" s="47" t="s">
        <v>63</v>
      </c>
      <c r="B19" s="13" t="s">
        <v>452</v>
      </c>
      <c r="C19" s="13"/>
      <c r="D19" s="13" t="s">
        <v>453</v>
      </c>
      <c r="E19" s="12" t="n">
        <v>1</v>
      </c>
      <c r="F19" s="12" t="n">
        <v>2</v>
      </c>
      <c r="G19" s="15" t="n">
        <v>0</v>
      </c>
      <c r="H19" s="31" t="n">
        <f aca="false">E19*F19*G19</f>
        <v>0</v>
      </c>
      <c r="I19" s="17"/>
      <c r="J19" s="31" t="n">
        <f aca="false">H19*I19%</f>
        <v>0</v>
      </c>
      <c r="K19" s="31" t="n">
        <f aca="false">H19+J19</f>
        <v>0</v>
      </c>
    </row>
    <row r="20" customFormat="false" ht="28.5" hidden="false" customHeight="false" outlineLevel="0" collapsed="false">
      <c r="A20" s="47" t="s">
        <v>67</v>
      </c>
      <c r="B20" s="13" t="s">
        <v>445</v>
      </c>
      <c r="C20" s="13"/>
      <c r="D20" s="13" t="s">
        <v>454</v>
      </c>
      <c r="E20" s="12" t="n">
        <v>1</v>
      </c>
      <c r="F20" s="12" t="n">
        <v>2</v>
      </c>
      <c r="G20" s="15" t="n">
        <v>0</v>
      </c>
      <c r="H20" s="31" t="n">
        <f aca="false">E20*F20*G20</f>
        <v>0</v>
      </c>
      <c r="I20" s="17"/>
      <c r="J20" s="31" t="n">
        <f aca="false">H20*I20%</f>
        <v>0</v>
      </c>
      <c r="K20" s="31" t="n">
        <f aca="false">H20+J20</f>
        <v>0</v>
      </c>
    </row>
    <row r="21" customFormat="false" ht="28.5" hidden="false" customHeight="false" outlineLevel="0" collapsed="false">
      <c r="A21" s="47" t="s">
        <v>106</v>
      </c>
      <c r="B21" s="13" t="s">
        <v>455</v>
      </c>
      <c r="C21" s="13"/>
      <c r="D21" s="13" t="s">
        <v>456</v>
      </c>
      <c r="E21" s="12" t="n">
        <v>2</v>
      </c>
      <c r="F21" s="12" t="n">
        <v>2</v>
      </c>
      <c r="G21" s="15" t="n">
        <v>0</v>
      </c>
      <c r="H21" s="31" t="n">
        <f aca="false">E21*F21*G21</f>
        <v>0</v>
      </c>
      <c r="I21" s="17"/>
      <c r="J21" s="31" t="n">
        <f aca="false">H21*I21%</f>
        <v>0</v>
      </c>
      <c r="K21" s="31" t="n">
        <f aca="false">H21+J21</f>
        <v>0</v>
      </c>
    </row>
    <row r="22" customFormat="false" ht="28.5" hidden="false" customHeight="false" outlineLevel="0" collapsed="false">
      <c r="A22" s="47" t="s">
        <v>108</v>
      </c>
      <c r="B22" s="13" t="s">
        <v>436</v>
      </c>
      <c r="C22" s="13" t="s">
        <v>457</v>
      </c>
      <c r="D22" s="13"/>
      <c r="E22" s="12" t="n">
        <v>1</v>
      </c>
      <c r="F22" s="12" t="n">
        <v>2</v>
      </c>
      <c r="G22" s="15" t="n">
        <v>0</v>
      </c>
      <c r="H22" s="31" t="n">
        <f aca="false">E22*F22*G22</f>
        <v>0</v>
      </c>
      <c r="I22" s="17"/>
      <c r="J22" s="31" t="n">
        <f aca="false">H22*I22%</f>
        <v>0</v>
      </c>
      <c r="K22" s="31" t="n">
        <f aca="false">H22+J22</f>
        <v>0</v>
      </c>
    </row>
    <row r="23" customFormat="false" ht="14.25" hidden="false" customHeight="false" outlineLevel="0" collapsed="false">
      <c r="A23" s="47" t="s">
        <v>411</v>
      </c>
      <c r="B23" s="13" t="s">
        <v>458</v>
      </c>
      <c r="C23" s="13" t="s">
        <v>459</v>
      </c>
      <c r="D23" s="13" t="s">
        <v>460</v>
      </c>
      <c r="E23" s="12" t="n">
        <v>1</v>
      </c>
      <c r="F23" s="12" t="n">
        <v>2</v>
      </c>
      <c r="G23" s="15" t="n">
        <v>0</v>
      </c>
      <c r="H23" s="31" t="n">
        <f aca="false">E23*F23*G23</f>
        <v>0</v>
      </c>
      <c r="I23" s="17"/>
      <c r="J23" s="31" t="n">
        <f aca="false">H23*I23%</f>
        <v>0</v>
      </c>
      <c r="K23" s="31" t="n">
        <f aca="false">H23+J23</f>
        <v>0</v>
      </c>
    </row>
    <row r="24" customFormat="false" ht="28.5" hidden="false" customHeight="false" outlineLevel="0" collapsed="false">
      <c r="A24" s="47" t="s">
        <v>413</v>
      </c>
      <c r="B24" s="13" t="s">
        <v>461</v>
      </c>
      <c r="C24" s="13" t="s">
        <v>462</v>
      </c>
      <c r="D24" s="13" t="s">
        <v>463</v>
      </c>
      <c r="E24" s="12" t="n">
        <v>1</v>
      </c>
      <c r="F24" s="12" t="n">
        <v>2</v>
      </c>
      <c r="G24" s="15" t="n">
        <v>0</v>
      </c>
      <c r="H24" s="31" t="n">
        <f aca="false">E24*F24*G24</f>
        <v>0</v>
      </c>
      <c r="I24" s="17"/>
      <c r="J24" s="31" t="n">
        <f aca="false">H24*I24%</f>
        <v>0</v>
      </c>
      <c r="K24" s="31" t="n">
        <f aca="false">H24+J24</f>
        <v>0</v>
      </c>
    </row>
    <row r="25" customFormat="false" ht="28.5" hidden="false" customHeight="false" outlineLevel="0" collapsed="false">
      <c r="A25" s="47" t="s">
        <v>416</v>
      </c>
      <c r="B25" s="13" t="s">
        <v>464</v>
      </c>
      <c r="C25" s="13" t="s">
        <v>465</v>
      </c>
      <c r="D25" s="13" t="s">
        <v>466</v>
      </c>
      <c r="E25" s="12" t="n">
        <v>1</v>
      </c>
      <c r="F25" s="12" t="n">
        <v>2</v>
      </c>
      <c r="G25" s="15" t="n">
        <v>0</v>
      </c>
      <c r="H25" s="31" t="n">
        <f aca="false">E25*F25*G25</f>
        <v>0</v>
      </c>
      <c r="I25" s="17"/>
      <c r="J25" s="31" t="n">
        <f aca="false">H25*I25%</f>
        <v>0</v>
      </c>
      <c r="K25" s="31" t="n">
        <f aca="false">H25+J25</f>
        <v>0</v>
      </c>
    </row>
    <row r="26" customFormat="false" ht="28.5" hidden="false" customHeight="false" outlineLevel="0" collapsed="false">
      <c r="A26" s="47" t="s">
        <v>418</v>
      </c>
      <c r="B26" s="13" t="s">
        <v>467</v>
      </c>
      <c r="C26" s="13" t="s">
        <v>468</v>
      </c>
      <c r="D26" s="13" t="s">
        <v>469</v>
      </c>
      <c r="E26" s="12" t="n">
        <v>1</v>
      </c>
      <c r="F26" s="12" t="n">
        <v>2</v>
      </c>
      <c r="G26" s="15" t="n">
        <v>0</v>
      </c>
      <c r="H26" s="31" t="n">
        <f aca="false">E26*F26*G26</f>
        <v>0</v>
      </c>
      <c r="I26" s="17"/>
      <c r="J26" s="31" t="n">
        <f aca="false">H26*I26%</f>
        <v>0</v>
      </c>
      <c r="K26" s="31" t="n">
        <f aca="false">H26+J26</f>
        <v>0</v>
      </c>
    </row>
    <row r="27" customFormat="false" ht="14.25" hidden="false" customHeight="false" outlineLevel="0" collapsed="false">
      <c r="A27" s="47" t="s">
        <v>422</v>
      </c>
      <c r="B27" s="13" t="s">
        <v>470</v>
      </c>
      <c r="C27" s="13" t="s">
        <v>471</v>
      </c>
      <c r="D27" s="13"/>
      <c r="E27" s="12" t="n">
        <v>1</v>
      </c>
      <c r="F27" s="12" t="n">
        <v>2</v>
      </c>
      <c r="G27" s="15" t="n">
        <v>0</v>
      </c>
      <c r="H27" s="31" t="n">
        <f aca="false">E27*F27*G27</f>
        <v>0</v>
      </c>
      <c r="I27" s="17"/>
      <c r="J27" s="31" t="n">
        <f aca="false">H27*I27%</f>
        <v>0</v>
      </c>
      <c r="K27" s="31" t="n">
        <f aca="false">H27+J27</f>
        <v>0</v>
      </c>
    </row>
    <row r="28" customFormat="false" ht="14.25" hidden="false" customHeight="false" outlineLevel="0" collapsed="false">
      <c r="A28" s="47" t="s">
        <v>424</v>
      </c>
      <c r="B28" s="13" t="s">
        <v>472</v>
      </c>
      <c r="C28" s="13" t="s">
        <v>473</v>
      </c>
      <c r="D28" s="13"/>
      <c r="E28" s="12" t="n">
        <v>2</v>
      </c>
      <c r="F28" s="12" t="n">
        <v>2</v>
      </c>
      <c r="G28" s="15" t="n">
        <v>0</v>
      </c>
      <c r="H28" s="31" t="n">
        <f aca="false">E28*F28*G28</f>
        <v>0</v>
      </c>
      <c r="I28" s="17"/>
      <c r="J28" s="31" t="n">
        <f aca="false">H28*I28%</f>
        <v>0</v>
      </c>
      <c r="K28" s="31" t="n">
        <f aca="false">H28+J28</f>
        <v>0</v>
      </c>
    </row>
    <row r="29" customFormat="false" ht="14.25" hidden="false" customHeight="false" outlineLevel="0" collapsed="false">
      <c r="A29" s="47" t="s">
        <v>474</v>
      </c>
      <c r="B29" s="45" t="s">
        <v>445</v>
      </c>
      <c r="C29" s="46"/>
      <c r="D29" s="46" t="s">
        <v>475</v>
      </c>
      <c r="E29" s="12" t="n">
        <v>1</v>
      </c>
      <c r="F29" s="12" t="n">
        <v>2</v>
      </c>
      <c r="G29" s="15" t="n">
        <v>0</v>
      </c>
      <c r="H29" s="31" t="n">
        <f aca="false">E29*F29*G29</f>
        <v>0</v>
      </c>
      <c r="I29" s="17"/>
      <c r="J29" s="31" t="n">
        <f aca="false">H29*I29%</f>
        <v>0</v>
      </c>
      <c r="K29" s="31" t="n">
        <f aca="false">H29+J29</f>
        <v>0</v>
      </c>
    </row>
    <row r="30" customFormat="false" ht="14.25" hidden="false" customHeight="true" outlineLevel="0" collapsed="false">
      <c r="A30" s="18" t="s">
        <v>38</v>
      </c>
      <c r="B30" s="18"/>
      <c r="C30" s="18"/>
      <c r="D30" s="18"/>
      <c r="E30" s="18"/>
      <c r="F30" s="18"/>
      <c r="G30" s="20" t="s">
        <v>39</v>
      </c>
      <c r="H30" s="20" t="n">
        <f aca="false">SUM(H29:H29)</f>
        <v>0</v>
      </c>
      <c r="I30" s="48" t="s">
        <v>39</v>
      </c>
      <c r="J30" s="20" t="n">
        <f aca="false">SUM(J29:J29)</f>
        <v>0</v>
      </c>
      <c r="K30" s="20" t="n">
        <f aca="false">SUM(K29:K29)</f>
        <v>0</v>
      </c>
    </row>
  </sheetData>
  <mergeCells count="4">
    <mergeCell ref="A1:D1"/>
    <mergeCell ref="I1:K1"/>
    <mergeCell ref="A3:F3"/>
    <mergeCell ref="A30:F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2" min="2" style="0" width="14.0279069767442"/>
    <col collapsed="false" hidden="false" max="3" min="3" style="0" width="14.7674418604651"/>
    <col collapsed="false" hidden="false" max="4" min="4" style="0" width="12.9209302325581"/>
    <col collapsed="false" hidden="false" max="5" min="5" style="0" width="8.86046511627907"/>
    <col collapsed="false" hidden="false" max="6" min="6" style="0" width="12.6744186046512"/>
    <col collapsed="false" hidden="false" max="1025" min="7" style="0" width="8.86046511627907"/>
  </cols>
  <sheetData>
    <row r="1" customFormat="false" ht="12.8" hidden="false" customHeight="true" outlineLevel="0" collapsed="false">
      <c r="A1" s="42" t="s">
        <v>1</v>
      </c>
      <c r="B1" s="42"/>
      <c r="C1" s="42"/>
      <c r="D1" s="42"/>
      <c r="E1" s="42"/>
      <c r="F1" s="42"/>
      <c r="G1" s="43"/>
      <c r="H1" s="43"/>
      <c r="I1" s="44" t="s">
        <v>70</v>
      </c>
      <c r="J1" s="44"/>
      <c r="K1" s="44"/>
    </row>
    <row r="2" customFormat="false" ht="12.8" hidden="false" customHeight="true" outlineLevel="0" collapsed="false">
      <c r="A2" s="42"/>
      <c r="B2" s="42"/>
      <c r="C2" s="42"/>
      <c r="D2" s="42"/>
      <c r="E2" s="42"/>
      <c r="F2" s="42"/>
      <c r="G2" s="43"/>
      <c r="H2" s="43"/>
      <c r="I2" s="44"/>
      <c r="J2" s="43"/>
      <c r="K2" s="43"/>
    </row>
    <row r="3" customFormat="false" ht="62.45" hidden="false" customHeight="true" outlineLevel="0" collapsed="false">
      <c r="A3" s="42" t="s">
        <v>71</v>
      </c>
      <c r="B3" s="42"/>
      <c r="C3" s="42"/>
      <c r="D3" s="42"/>
      <c r="E3" s="42"/>
      <c r="F3" s="42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12" t="s">
        <v>15</v>
      </c>
      <c r="B5" s="45" t="s">
        <v>72</v>
      </c>
      <c r="C5" s="46" t="s">
        <v>73</v>
      </c>
      <c r="D5" s="46"/>
      <c r="E5" s="47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42.75" hidden="false" customHeight="false" outlineLevel="0" collapsed="false">
      <c r="A6" s="12" t="s">
        <v>19</v>
      </c>
      <c r="B6" s="45" t="s">
        <v>74</v>
      </c>
      <c r="C6" s="46" t="s">
        <v>75</v>
      </c>
      <c r="D6" s="46" t="s">
        <v>76</v>
      </c>
      <c r="E6" s="47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12" t="s">
        <v>22</v>
      </c>
      <c r="B7" s="45" t="s">
        <v>77</v>
      </c>
      <c r="C7" s="46" t="s">
        <v>78</v>
      </c>
      <c r="D7" s="46"/>
      <c r="E7" s="47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28.5" hidden="false" customHeight="false" outlineLevel="0" collapsed="false">
      <c r="A8" s="12" t="s">
        <v>25</v>
      </c>
      <c r="B8" s="45" t="s">
        <v>77</v>
      </c>
      <c r="C8" s="46"/>
      <c r="D8" s="46"/>
      <c r="E8" s="47" t="n">
        <v>2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12" t="s">
        <v>28</v>
      </c>
      <c r="B9" s="45" t="s">
        <v>77</v>
      </c>
      <c r="C9" s="46" t="s">
        <v>79</v>
      </c>
      <c r="D9" s="46"/>
      <c r="E9" s="47" t="n">
        <v>1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28.5" hidden="false" customHeight="false" outlineLevel="0" collapsed="false">
      <c r="A10" s="12" t="s">
        <v>30</v>
      </c>
      <c r="B10" s="45" t="s">
        <v>77</v>
      </c>
      <c r="C10" s="46" t="s">
        <v>80</v>
      </c>
      <c r="D10" s="46"/>
      <c r="E10" s="47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42.75" hidden="false" customHeight="false" outlineLevel="0" collapsed="false">
      <c r="A11" s="12" t="s">
        <v>33</v>
      </c>
      <c r="B11" s="45" t="s">
        <v>81</v>
      </c>
      <c r="C11" s="46" t="s">
        <v>82</v>
      </c>
      <c r="D11" s="46"/>
      <c r="E11" s="47" t="n">
        <v>1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14.25" hidden="false" customHeight="false" outlineLevel="0" collapsed="false">
      <c r="A12" s="12" t="s">
        <v>36</v>
      </c>
      <c r="B12" s="45" t="s">
        <v>83</v>
      </c>
      <c r="C12" s="46" t="s">
        <v>84</v>
      </c>
      <c r="D12" s="46"/>
      <c r="E12" s="47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42.75" hidden="false" customHeight="false" outlineLevel="0" collapsed="false">
      <c r="A13" s="12" t="s">
        <v>53</v>
      </c>
      <c r="B13" s="45" t="s">
        <v>85</v>
      </c>
      <c r="C13" s="46" t="s">
        <v>86</v>
      </c>
      <c r="D13" s="46" t="s">
        <v>87</v>
      </c>
      <c r="E13" s="47" t="n">
        <v>1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28.5" hidden="false" customHeight="false" outlineLevel="0" collapsed="false">
      <c r="A14" s="12" t="s">
        <v>55</v>
      </c>
      <c r="B14" s="45" t="s">
        <v>88</v>
      </c>
      <c r="C14" s="46" t="s">
        <v>89</v>
      </c>
      <c r="D14" s="46" t="s">
        <v>90</v>
      </c>
      <c r="E14" s="47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28.5" hidden="false" customHeight="false" outlineLevel="0" collapsed="false">
      <c r="A15" s="12" t="s">
        <v>56</v>
      </c>
      <c r="B15" s="45" t="s">
        <v>91</v>
      </c>
      <c r="C15" s="46" t="s">
        <v>92</v>
      </c>
      <c r="D15" s="46" t="s">
        <v>93</v>
      </c>
      <c r="E15" s="47" t="n">
        <v>1</v>
      </c>
      <c r="F15" s="12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42.75" hidden="false" customHeight="false" outlineLevel="0" collapsed="false">
      <c r="A16" s="12" t="s">
        <v>58</v>
      </c>
      <c r="B16" s="45" t="s">
        <v>94</v>
      </c>
      <c r="C16" s="46" t="s">
        <v>95</v>
      </c>
      <c r="D16" s="46" t="s">
        <v>96</v>
      </c>
      <c r="E16" s="12" t="n">
        <v>1</v>
      </c>
      <c r="F16" s="12" t="n">
        <v>2</v>
      </c>
      <c r="G16" s="15" t="n">
        <v>0</v>
      </c>
      <c r="H16" s="31" t="n">
        <f aca="false">E16*F16*G16</f>
        <v>0</v>
      </c>
      <c r="I16" s="17"/>
      <c r="J16" s="31" t="n">
        <f aca="false">H16*I16%</f>
        <v>0</v>
      </c>
      <c r="K16" s="31" t="n">
        <f aca="false">H16+J16</f>
        <v>0</v>
      </c>
    </row>
    <row r="17" customFormat="false" ht="57" hidden="false" customHeight="false" outlineLevel="0" collapsed="false">
      <c r="A17" s="12" t="s">
        <v>59</v>
      </c>
      <c r="B17" s="45" t="s">
        <v>97</v>
      </c>
      <c r="C17" s="46" t="s">
        <v>98</v>
      </c>
      <c r="D17" s="46" t="s">
        <v>76</v>
      </c>
      <c r="E17" s="12" t="n">
        <v>1</v>
      </c>
      <c r="F17" s="12" t="n">
        <v>2</v>
      </c>
      <c r="G17" s="15" t="n">
        <v>0</v>
      </c>
      <c r="H17" s="31" t="n">
        <f aca="false">E17*F17*G17</f>
        <v>0</v>
      </c>
      <c r="I17" s="17"/>
      <c r="J17" s="31" t="n">
        <f aca="false">H17*I17%</f>
        <v>0</v>
      </c>
      <c r="K17" s="31" t="n">
        <f aca="false">H17+J17</f>
        <v>0</v>
      </c>
    </row>
    <row r="18" customFormat="false" ht="42.75" hidden="false" customHeight="false" outlineLevel="0" collapsed="false">
      <c r="A18" s="12" t="s">
        <v>60</v>
      </c>
      <c r="B18" s="45" t="s">
        <v>99</v>
      </c>
      <c r="C18" s="46" t="s">
        <v>100</v>
      </c>
      <c r="D18" s="46" t="s">
        <v>87</v>
      </c>
      <c r="E18" s="12" t="n">
        <v>1</v>
      </c>
      <c r="F18" s="12" t="n">
        <v>2</v>
      </c>
      <c r="G18" s="15" t="n">
        <v>0</v>
      </c>
      <c r="H18" s="31" t="n">
        <f aca="false">E18*F18*G18</f>
        <v>0</v>
      </c>
      <c r="I18" s="17"/>
      <c r="J18" s="31" t="n">
        <f aca="false">H18*I18%</f>
        <v>0</v>
      </c>
      <c r="K18" s="31" t="n">
        <f aca="false">H18+J18</f>
        <v>0</v>
      </c>
    </row>
    <row r="19" customFormat="false" ht="42.75" hidden="false" customHeight="false" outlineLevel="0" collapsed="false">
      <c r="A19" s="12" t="s">
        <v>63</v>
      </c>
      <c r="B19" s="13" t="s">
        <v>101</v>
      </c>
      <c r="C19" s="13" t="s">
        <v>102</v>
      </c>
      <c r="D19" s="13"/>
      <c r="E19" s="12" t="n">
        <v>1</v>
      </c>
      <c r="F19" s="12" t="n">
        <v>2</v>
      </c>
      <c r="G19" s="15" t="n">
        <v>0</v>
      </c>
      <c r="H19" s="31" t="n">
        <f aca="false">E19*F19*G19</f>
        <v>0</v>
      </c>
      <c r="I19" s="17"/>
      <c r="J19" s="31" t="n">
        <f aca="false">H19*I19%</f>
        <v>0</v>
      </c>
      <c r="K19" s="31" t="n">
        <f aca="false">H19+J19</f>
        <v>0</v>
      </c>
    </row>
    <row r="20" customFormat="false" ht="42.75" hidden="false" customHeight="false" outlineLevel="0" collapsed="false">
      <c r="A20" s="12" t="s">
        <v>67</v>
      </c>
      <c r="B20" s="13" t="s">
        <v>103</v>
      </c>
      <c r="C20" s="13" t="s">
        <v>104</v>
      </c>
      <c r="D20" s="13" t="s">
        <v>105</v>
      </c>
      <c r="E20" s="12" t="n">
        <v>1</v>
      </c>
      <c r="F20" s="12" t="n">
        <v>2</v>
      </c>
      <c r="G20" s="15" t="n">
        <v>0</v>
      </c>
      <c r="H20" s="31" t="n">
        <f aca="false">E20*F20*G20</f>
        <v>0</v>
      </c>
      <c r="I20" s="17"/>
      <c r="J20" s="31" t="n">
        <f aca="false">H20*I20%</f>
        <v>0</v>
      </c>
      <c r="K20" s="31" t="n">
        <f aca="false">H20+J20</f>
        <v>0</v>
      </c>
    </row>
    <row r="21" customFormat="false" ht="42.75" hidden="false" customHeight="false" outlineLevel="0" collapsed="false">
      <c r="A21" s="12" t="s">
        <v>106</v>
      </c>
      <c r="B21" s="13" t="s">
        <v>103</v>
      </c>
      <c r="C21" s="13" t="s">
        <v>107</v>
      </c>
      <c r="D21" s="13"/>
      <c r="E21" s="12" t="n">
        <v>1</v>
      </c>
      <c r="F21" s="12" t="n">
        <v>2</v>
      </c>
      <c r="G21" s="15" t="n">
        <v>0</v>
      </c>
      <c r="H21" s="31" t="n">
        <f aca="false">E21*F21*G21</f>
        <v>0</v>
      </c>
      <c r="I21" s="17"/>
      <c r="J21" s="31" t="n">
        <f aca="false">H21*I21%</f>
        <v>0</v>
      </c>
      <c r="K21" s="31" t="n">
        <f aca="false">H21+J21</f>
        <v>0</v>
      </c>
    </row>
    <row r="22" customFormat="false" ht="42.75" hidden="false" customHeight="false" outlineLevel="0" collapsed="false">
      <c r="A22" s="12" t="s">
        <v>108</v>
      </c>
      <c r="B22" s="13" t="s">
        <v>109</v>
      </c>
      <c r="C22" s="13" t="s">
        <v>110</v>
      </c>
      <c r="D22" s="13" t="s">
        <v>111</v>
      </c>
      <c r="E22" s="12" t="n">
        <v>1</v>
      </c>
      <c r="F22" s="12" t="n">
        <v>2</v>
      </c>
      <c r="G22" s="15" t="n">
        <v>0</v>
      </c>
      <c r="H22" s="31" t="n">
        <f aca="false">E22*F22*G22</f>
        <v>0</v>
      </c>
      <c r="I22" s="17"/>
      <c r="J22" s="31" t="n">
        <f aca="false">H22*I22%</f>
        <v>0</v>
      </c>
      <c r="K22" s="31" t="n">
        <f aca="false">H22+J22</f>
        <v>0</v>
      </c>
    </row>
    <row r="23" customFormat="false" ht="132.45" hidden="false" customHeight="true" outlineLevel="0" collapsed="false">
      <c r="A23" s="42" t="s">
        <v>38</v>
      </c>
      <c r="B23" s="42"/>
      <c r="C23" s="42"/>
      <c r="D23" s="42"/>
      <c r="E23" s="42"/>
      <c r="F23" s="42"/>
      <c r="G23" s="20" t="s">
        <v>39</v>
      </c>
      <c r="H23" s="20" t="n">
        <f aca="false">SUM(H5:H18)</f>
        <v>0</v>
      </c>
      <c r="I23" s="48" t="s">
        <v>39</v>
      </c>
      <c r="J23" s="20" t="n">
        <f aca="false">SUM(J5:J18)</f>
        <v>0</v>
      </c>
      <c r="K23" s="20" t="n">
        <f aca="false">SUM(K5:K18)</f>
        <v>0</v>
      </c>
    </row>
  </sheetData>
  <mergeCells count="3">
    <mergeCell ref="A1:C1"/>
    <mergeCell ref="I1:K1"/>
    <mergeCell ref="A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5.53953488372093"/>
    <col collapsed="false" hidden="false" max="2" min="2" style="70" width="16.7348837209302"/>
    <col collapsed="false" hidden="false" max="3" min="3" style="70" width="10.5813953488372"/>
    <col collapsed="false" hidden="false" max="4" min="4" style="70" width="11.446511627907"/>
    <col collapsed="false" hidden="false" max="257" min="5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476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73" t="s">
        <v>15</v>
      </c>
      <c r="B5" s="72" t="s">
        <v>477</v>
      </c>
      <c r="C5" s="72" t="s">
        <v>478</v>
      </c>
      <c r="D5" s="72" t="s">
        <v>479</v>
      </c>
      <c r="E5" s="73" t="n">
        <v>2</v>
      </c>
      <c r="F5" s="73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73" t="s">
        <v>19</v>
      </c>
      <c r="B6" s="72" t="s">
        <v>477</v>
      </c>
      <c r="C6" s="72" t="s">
        <v>480</v>
      </c>
      <c r="D6" s="72" t="s">
        <v>481</v>
      </c>
      <c r="E6" s="73" t="n">
        <v>1</v>
      </c>
      <c r="F6" s="73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73" t="s">
        <v>22</v>
      </c>
      <c r="B7" s="72" t="s">
        <v>482</v>
      </c>
      <c r="C7" s="72" t="s">
        <v>483</v>
      </c>
      <c r="D7" s="72"/>
      <c r="E7" s="73" t="n">
        <v>1</v>
      </c>
      <c r="F7" s="73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28.5" hidden="false" customHeight="false" outlineLevel="0" collapsed="false">
      <c r="A8" s="73" t="s">
        <v>25</v>
      </c>
      <c r="B8" s="72" t="s">
        <v>484</v>
      </c>
      <c r="C8" s="72"/>
      <c r="D8" s="72"/>
      <c r="E8" s="73" t="n">
        <v>2</v>
      </c>
      <c r="F8" s="73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73" t="s">
        <v>28</v>
      </c>
      <c r="B9" s="72" t="s">
        <v>485</v>
      </c>
      <c r="C9" s="72" t="s">
        <v>486</v>
      </c>
      <c r="D9" s="72"/>
      <c r="E9" s="73" t="n">
        <v>1</v>
      </c>
      <c r="F9" s="73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42.75" hidden="false" customHeight="false" outlineLevel="0" collapsed="false">
      <c r="A10" s="73" t="s">
        <v>30</v>
      </c>
      <c r="B10" s="72" t="s">
        <v>487</v>
      </c>
      <c r="C10" s="72" t="s">
        <v>488</v>
      </c>
      <c r="D10" s="72"/>
      <c r="E10" s="73" t="n">
        <v>1</v>
      </c>
      <c r="F10" s="73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28.5" hidden="false" customHeight="false" outlineLevel="0" collapsed="false">
      <c r="A11" s="73" t="s">
        <v>33</v>
      </c>
      <c r="B11" s="72" t="s">
        <v>489</v>
      </c>
      <c r="C11" s="72" t="s">
        <v>490</v>
      </c>
      <c r="D11" s="72"/>
      <c r="E11" s="73" t="n">
        <v>2</v>
      </c>
      <c r="F11" s="73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28.5" hidden="false" customHeight="false" outlineLevel="0" collapsed="false">
      <c r="A12" s="73" t="s">
        <v>36</v>
      </c>
      <c r="B12" s="72" t="s">
        <v>491</v>
      </c>
      <c r="C12" s="72" t="s">
        <v>492</v>
      </c>
      <c r="D12" s="72" t="s">
        <v>493</v>
      </c>
      <c r="E12" s="73" t="n">
        <v>1</v>
      </c>
      <c r="F12" s="73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4.25" hidden="false" customHeight="false" outlineLevel="0" collapsed="false">
      <c r="A13" s="73" t="s">
        <v>53</v>
      </c>
      <c r="B13" s="72" t="s">
        <v>494</v>
      </c>
      <c r="C13" s="72" t="s">
        <v>495</v>
      </c>
      <c r="D13" s="72" t="s">
        <v>496</v>
      </c>
      <c r="E13" s="73" t="n">
        <v>1</v>
      </c>
      <c r="F13" s="73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28.5" hidden="false" customHeight="false" outlineLevel="0" collapsed="false">
      <c r="A14" s="73" t="s">
        <v>55</v>
      </c>
      <c r="B14" s="72" t="s">
        <v>497</v>
      </c>
      <c r="C14" s="72"/>
      <c r="D14" s="72" t="s">
        <v>498</v>
      </c>
      <c r="E14" s="73" t="n">
        <v>2</v>
      </c>
      <c r="F14" s="73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28.5" hidden="false" customHeight="false" outlineLevel="0" collapsed="false">
      <c r="A15" s="73" t="s">
        <v>56</v>
      </c>
      <c r="B15" s="72" t="s">
        <v>499</v>
      </c>
      <c r="C15" s="72" t="s">
        <v>500</v>
      </c>
      <c r="D15" s="72"/>
      <c r="E15" s="73" t="n">
        <v>1</v>
      </c>
      <c r="F15" s="73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28.5" hidden="false" customHeight="false" outlineLevel="0" collapsed="false">
      <c r="A16" s="73" t="s">
        <v>58</v>
      </c>
      <c r="B16" s="122" t="s">
        <v>501</v>
      </c>
      <c r="C16" s="72" t="s">
        <v>502</v>
      </c>
      <c r="D16" s="72" t="s">
        <v>503</v>
      </c>
      <c r="E16" s="73" t="n">
        <v>1</v>
      </c>
      <c r="F16" s="73" t="n">
        <v>2</v>
      </c>
      <c r="G16" s="123" t="n">
        <v>0</v>
      </c>
      <c r="H16" s="16" t="n">
        <f aca="false">E16*F16*G16</f>
        <v>0</v>
      </c>
      <c r="I16" s="17"/>
      <c r="J16" s="16" t="n">
        <f aca="false">H16*I16%</f>
        <v>0</v>
      </c>
      <c r="K16" s="16" t="n">
        <f aca="false">H16+J16</f>
        <v>0</v>
      </c>
    </row>
    <row r="17" customFormat="false" ht="14.25" hidden="false" customHeight="true" outlineLevel="0" collapsed="false">
      <c r="A17" s="124" t="s">
        <v>38</v>
      </c>
      <c r="B17" s="124"/>
      <c r="C17" s="124"/>
      <c r="D17" s="124"/>
      <c r="E17" s="124"/>
      <c r="F17" s="124"/>
      <c r="G17" s="20" t="s">
        <v>39</v>
      </c>
      <c r="H17" s="20" t="n">
        <f aca="false">SUM(H5:H5)</f>
        <v>0</v>
      </c>
      <c r="I17" s="48" t="s">
        <v>39</v>
      </c>
      <c r="J17" s="20" t="n">
        <f aca="false">SUM(J5:J5)</f>
        <v>0</v>
      </c>
      <c r="K17" s="20" t="n">
        <f aca="false">SUM(K5:K5)</f>
        <v>0</v>
      </c>
    </row>
    <row r="18" customFormat="false" ht="14.25" hidden="false" customHeight="false" outlineLevel="0" collapsed="false">
      <c r="A18" s="125"/>
      <c r="B18" s="126"/>
      <c r="C18" s="126"/>
      <c r="D18" s="126"/>
      <c r="E18" s="125"/>
      <c r="F18" s="125"/>
      <c r="G18" s="96"/>
      <c r="H18" s="96"/>
      <c r="I18" s="97"/>
      <c r="J18" s="96"/>
      <c r="K18" s="96"/>
    </row>
    <row r="25" customFormat="false" ht="14.25" hidden="false" customHeight="false" outlineLevel="0" collapsed="false">
      <c r="A25" s="94"/>
      <c r="B25" s="95"/>
      <c r="C25" s="95"/>
      <c r="D25" s="95"/>
      <c r="E25" s="94"/>
      <c r="F25" s="94"/>
      <c r="G25" s="96"/>
      <c r="H25" s="96"/>
      <c r="I25" s="97"/>
      <c r="J25" s="96"/>
      <c r="K25" s="96"/>
    </row>
  </sheetData>
  <mergeCells count="4">
    <mergeCell ref="A1:D1"/>
    <mergeCell ref="I1:K1"/>
    <mergeCell ref="A3:F3"/>
    <mergeCell ref="A17:F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5.53953488372093"/>
    <col collapsed="false" hidden="false" max="2" min="2" style="0" width="14.0279069767442"/>
    <col collapsed="false" hidden="false" max="1025" min="3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504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12" t="s">
        <v>15</v>
      </c>
      <c r="B5" s="13" t="s">
        <v>505</v>
      </c>
      <c r="C5" s="13" t="s">
        <v>506</v>
      </c>
      <c r="D5" s="13"/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505</v>
      </c>
      <c r="C6" s="13" t="s">
        <v>507</v>
      </c>
      <c r="D6" s="13"/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42.75" hidden="false" customHeight="false" outlineLevel="0" collapsed="false">
      <c r="A7" s="12" t="s">
        <v>22</v>
      </c>
      <c r="B7" s="127" t="s">
        <v>508</v>
      </c>
      <c r="C7" s="13" t="s">
        <v>509</v>
      </c>
      <c r="D7" s="13" t="s">
        <v>510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true" outlineLevel="0" collapsed="false">
      <c r="A8" s="18" t="s">
        <v>38</v>
      </c>
      <c r="B8" s="18"/>
      <c r="C8" s="18"/>
      <c r="D8" s="18"/>
      <c r="E8" s="18"/>
      <c r="F8" s="18"/>
      <c r="G8" s="20" t="s">
        <v>39</v>
      </c>
      <c r="H8" s="20" t="n">
        <f aca="false">SUM(H5:H5)</f>
        <v>0</v>
      </c>
      <c r="I8" s="48" t="s">
        <v>39</v>
      </c>
      <c r="J8" s="20" t="n">
        <f aca="false">SUM(J5:J5)</f>
        <v>0</v>
      </c>
      <c r="K8" s="20" t="n">
        <f aca="false">SUM(K5:K5)</f>
        <v>0</v>
      </c>
    </row>
  </sheetData>
  <mergeCells count="4">
    <mergeCell ref="A1:D1"/>
    <mergeCell ref="I1:K1"/>
    <mergeCell ref="A3:F3"/>
    <mergeCell ref="A8:F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5.90697674418605"/>
    <col collapsed="false" hidden="false" max="2" min="2" style="70" width="14.4"/>
    <col collapsed="false" hidden="false" max="3" min="3" style="70" width="11.0744186046512"/>
    <col collapsed="false" hidden="false" max="4" min="4" style="70" width="11.9348837209302"/>
    <col collapsed="false" hidden="false" max="257" min="5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511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28.5" hidden="false" customHeight="false" outlineLevel="0" collapsed="false">
      <c r="A5" s="12" t="s">
        <v>15</v>
      </c>
      <c r="B5" s="13" t="s">
        <v>512</v>
      </c>
      <c r="C5" s="13" t="s">
        <v>513</v>
      </c>
      <c r="D5" s="13"/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28.5" hidden="false" customHeight="false" outlineLevel="0" collapsed="false">
      <c r="A6" s="12" t="s">
        <v>19</v>
      </c>
      <c r="B6" s="13" t="s">
        <v>514</v>
      </c>
      <c r="C6" s="13" t="s">
        <v>515</v>
      </c>
      <c r="D6" s="13" t="s">
        <v>516</v>
      </c>
      <c r="E6" s="12" t="n">
        <v>2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42.75" hidden="false" customHeight="false" outlineLevel="0" collapsed="false">
      <c r="A7" s="12" t="s">
        <v>22</v>
      </c>
      <c r="B7" s="72" t="s">
        <v>517</v>
      </c>
      <c r="C7" s="72" t="s">
        <v>518</v>
      </c>
      <c r="D7" s="72" t="s">
        <v>519</v>
      </c>
      <c r="E7" s="73" t="n">
        <v>2</v>
      </c>
      <c r="F7" s="73" t="n">
        <v>2</v>
      </c>
      <c r="G7" s="15" t="n">
        <v>0</v>
      </c>
      <c r="H7" s="16" t="n">
        <f aca="false">E7*F7*G7</f>
        <v>0</v>
      </c>
      <c r="I7" s="17"/>
      <c r="J7" s="16" t="n">
        <f aca="false">H7*I7%</f>
        <v>0</v>
      </c>
      <c r="K7" s="16" t="n">
        <f aca="false">H7+J7</f>
        <v>0</v>
      </c>
    </row>
    <row r="8" customFormat="false" ht="42.75" hidden="false" customHeight="false" outlineLevel="0" collapsed="false">
      <c r="A8" s="12" t="s">
        <v>25</v>
      </c>
      <c r="B8" s="13" t="s">
        <v>520</v>
      </c>
      <c r="C8" s="13" t="s">
        <v>521</v>
      </c>
      <c r="D8" s="13" t="s">
        <v>522</v>
      </c>
      <c r="E8" s="12" t="n">
        <v>3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12" t="s">
        <v>28</v>
      </c>
      <c r="B9" s="13" t="s">
        <v>523</v>
      </c>
      <c r="C9" s="13" t="s">
        <v>524</v>
      </c>
      <c r="D9" s="13" t="s">
        <v>525</v>
      </c>
      <c r="E9" s="12" t="n">
        <v>3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28.5" hidden="false" customHeight="false" outlineLevel="0" collapsed="false">
      <c r="A10" s="12" t="s">
        <v>30</v>
      </c>
      <c r="B10" s="13" t="s">
        <v>526</v>
      </c>
      <c r="C10" s="13" t="s">
        <v>527</v>
      </c>
      <c r="D10" s="13" t="s">
        <v>525</v>
      </c>
      <c r="E10" s="12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14.25" hidden="false" customHeight="false" outlineLevel="0" collapsed="false">
      <c r="A11" s="12" t="s">
        <v>33</v>
      </c>
      <c r="B11" s="13" t="s">
        <v>528</v>
      </c>
      <c r="C11" s="13" t="s">
        <v>529</v>
      </c>
      <c r="D11" s="13" t="s">
        <v>522</v>
      </c>
      <c r="E11" s="12" t="n">
        <v>2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28.5" hidden="false" customHeight="false" outlineLevel="0" collapsed="false">
      <c r="A12" s="12" t="s">
        <v>36</v>
      </c>
      <c r="B12" s="13" t="s">
        <v>530</v>
      </c>
      <c r="C12" s="13" t="s">
        <v>531</v>
      </c>
      <c r="D12" s="13" t="s">
        <v>532</v>
      </c>
      <c r="E12" s="12" t="n">
        <v>4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4.25" hidden="false" customHeight="false" outlineLevel="0" collapsed="false">
      <c r="A13" s="12" t="s">
        <v>53</v>
      </c>
      <c r="B13" s="13" t="s">
        <v>533</v>
      </c>
      <c r="C13" s="13" t="s">
        <v>534</v>
      </c>
      <c r="D13" s="13"/>
      <c r="E13" s="12" t="n">
        <v>1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28.5" hidden="false" customHeight="false" outlineLevel="0" collapsed="false">
      <c r="A14" s="12" t="s">
        <v>55</v>
      </c>
      <c r="B14" s="13" t="s">
        <v>535</v>
      </c>
      <c r="C14" s="13"/>
      <c r="D14" s="13"/>
      <c r="E14" s="12" t="n">
        <v>2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28.5" hidden="false" customHeight="false" outlineLevel="0" collapsed="false">
      <c r="A15" s="12" t="s">
        <v>56</v>
      </c>
      <c r="B15" s="13" t="s">
        <v>514</v>
      </c>
      <c r="C15" s="13" t="s">
        <v>536</v>
      </c>
      <c r="D15" s="13" t="s">
        <v>516</v>
      </c>
      <c r="E15" s="12" t="n">
        <v>1</v>
      </c>
      <c r="F15" s="12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28.5" hidden="false" customHeight="false" outlineLevel="0" collapsed="false">
      <c r="A16" s="12" t="s">
        <v>58</v>
      </c>
      <c r="B16" s="13" t="s">
        <v>537</v>
      </c>
      <c r="C16" s="13" t="s">
        <v>538</v>
      </c>
      <c r="D16" s="13"/>
      <c r="E16" s="12" t="n">
        <v>2</v>
      </c>
      <c r="F16" s="12" t="n">
        <v>2</v>
      </c>
      <c r="G16" s="15" t="n">
        <v>0</v>
      </c>
      <c r="H16" s="31" t="n">
        <f aca="false">E16*F16*G16</f>
        <v>0</v>
      </c>
      <c r="I16" s="17"/>
      <c r="J16" s="31" t="n">
        <f aca="false">H16*I16%</f>
        <v>0</v>
      </c>
      <c r="K16" s="31" t="n">
        <f aca="false">H16+J16</f>
        <v>0</v>
      </c>
    </row>
    <row r="17" customFormat="false" ht="14.25" hidden="false" customHeight="false" outlineLevel="0" collapsed="false">
      <c r="A17" s="12" t="s">
        <v>59</v>
      </c>
      <c r="B17" s="13" t="s">
        <v>539</v>
      </c>
      <c r="C17" s="13" t="n">
        <v>9847</v>
      </c>
      <c r="D17" s="13" t="s">
        <v>540</v>
      </c>
      <c r="E17" s="12" t="n">
        <v>3</v>
      </c>
      <c r="F17" s="12" t="n">
        <v>2</v>
      </c>
      <c r="G17" s="15" t="n">
        <v>0</v>
      </c>
      <c r="H17" s="31" t="n">
        <f aca="false">E17*F17*G17</f>
        <v>0</v>
      </c>
      <c r="I17" s="17"/>
      <c r="J17" s="31" t="n">
        <f aca="false">H17*I17%</f>
        <v>0</v>
      </c>
      <c r="K17" s="31" t="n">
        <f aca="false">H17+J17</f>
        <v>0</v>
      </c>
    </row>
    <row r="18" customFormat="false" ht="28.5" hidden="false" customHeight="false" outlineLevel="0" collapsed="false">
      <c r="A18" s="12" t="s">
        <v>60</v>
      </c>
      <c r="B18" s="13" t="s">
        <v>541</v>
      </c>
      <c r="C18" s="13" t="s">
        <v>542</v>
      </c>
      <c r="D18" s="13" t="s">
        <v>543</v>
      </c>
      <c r="E18" s="12" t="n">
        <v>1</v>
      </c>
      <c r="F18" s="12" t="n">
        <v>2</v>
      </c>
      <c r="G18" s="15" t="n">
        <v>0</v>
      </c>
      <c r="H18" s="31" t="n">
        <f aca="false">E18*F18*G18</f>
        <v>0</v>
      </c>
      <c r="I18" s="17"/>
      <c r="J18" s="31" t="n">
        <f aca="false">H18*I18%</f>
        <v>0</v>
      </c>
      <c r="K18" s="31" t="n">
        <f aca="false">H18+J18</f>
        <v>0</v>
      </c>
    </row>
    <row r="19" customFormat="false" ht="14.25" hidden="false" customHeight="false" outlineLevel="0" collapsed="false">
      <c r="A19" s="12" t="s">
        <v>63</v>
      </c>
      <c r="B19" s="13" t="s">
        <v>539</v>
      </c>
      <c r="C19" s="13" t="s">
        <v>544</v>
      </c>
      <c r="D19" s="13" t="s">
        <v>540</v>
      </c>
      <c r="E19" s="12" t="n">
        <v>2</v>
      </c>
      <c r="F19" s="12" t="n">
        <v>2</v>
      </c>
      <c r="G19" s="15" t="n">
        <v>0</v>
      </c>
      <c r="H19" s="31" t="n">
        <f aca="false">E19*F19*G19</f>
        <v>0</v>
      </c>
      <c r="I19" s="17"/>
      <c r="J19" s="31" t="n">
        <f aca="false">H19*I19%</f>
        <v>0</v>
      </c>
      <c r="K19" s="31" t="n">
        <f aca="false">H19+J19</f>
        <v>0</v>
      </c>
    </row>
    <row r="20" customFormat="false" ht="14.25" hidden="false" customHeight="false" outlineLevel="0" collapsed="false">
      <c r="A20" s="12" t="s">
        <v>67</v>
      </c>
      <c r="B20" s="45" t="s">
        <v>528</v>
      </c>
      <c r="C20" s="46" t="s">
        <v>545</v>
      </c>
      <c r="D20" s="46" t="s">
        <v>546</v>
      </c>
      <c r="E20" s="12" t="n">
        <v>1</v>
      </c>
      <c r="F20" s="12" t="n">
        <v>2</v>
      </c>
      <c r="G20" s="15" t="n">
        <v>0</v>
      </c>
      <c r="H20" s="31" t="n">
        <f aca="false">E20*F20*G20</f>
        <v>0</v>
      </c>
      <c r="I20" s="17"/>
      <c r="J20" s="31" t="n">
        <f aca="false">H20*I20%</f>
        <v>0</v>
      </c>
      <c r="K20" s="31" t="n">
        <f aca="false">H20+J20</f>
        <v>0</v>
      </c>
    </row>
    <row r="21" customFormat="false" ht="14.25" hidden="false" customHeight="false" outlineLevel="0" collapsed="false">
      <c r="A21" s="12" t="s">
        <v>106</v>
      </c>
      <c r="B21" s="45" t="s">
        <v>528</v>
      </c>
      <c r="C21" s="46" t="s">
        <v>547</v>
      </c>
      <c r="D21" s="46" t="s">
        <v>548</v>
      </c>
      <c r="E21" s="12" t="n">
        <v>1</v>
      </c>
      <c r="F21" s="12" t="n">
        <v>2</v>
      </c>
      <c r="G21" s="15" t="n">
        <v>0</v>
      </c>
      <c r="H21" s="31" t="n">
        <f aca="false">E21*F21*G21</f>
        <v>0</v>
      </c>
      <c r="I21" s="17"/>
      <c r="J21" s="31" t="n">
        <f aca="false">H21*I21%</f>
        <v>0</v>
      </c>
      <c r="K21" s="31" t="n">
        <f aca="false">H21+J21</f>
        <v>0</v>
      </c>
    </row>
    <row r="22" customFormat="false" ht="14.25" hidden="false" customHeight="false" outlineLevel="0" collapsed="false">
      <c r="A22" s="12" t="s">
        <v>108</v>
      </c>
      <c r="B22" s="13" t="s">
        <v>528</v>
      </c>
      <c r="C22" s="13" t="s">
        <v>549</v>
      </c>
      <c r="D22" s="13" t="s">
        <v>550</v>
      </c>
      <c r="E22" s="12" t="n">
        <v>1</v>
      </c>
      <c r="F22" s="12" t="n">
        <v>2</v>
      </c>
      <c r="G22" s="15" t="n">
        <v>0</v>
      </c>
      <c r="H22" s="31" t="n">
        <f aca="false">E22*F22*G22</f>
        <v>0</v>
      </c>
      <c r="I22" s="17"/>
      <c r="J22" s="31" t="n">
        <f aca="false">H22*I22%</f>
        <v>0</v>
      </c>
      <c r="K22" s="31" t="n">
        <f aca="false">H22+J22</f>
        <v>0</v>
      </c>
    </row>
    <row r="23" customFormat="false" ht="14.25" hidden="false" customHeight="false" outlineLevel="0" collapsed="false">
      <c r="A23" s="12" t="s">
        <v>411</v>
      </c>
      <c r="B23" s="13" t="s">
        <v>523</v>
      </c>
      <c r="C23" s="13" t="s">
        <v>551</v>
      </c>
      <c r="D23" s="13"/>
      <c r="E23" s="12" t="n">
        <v>1</v>
      </c>
      <c r="F23" s="12" t="n">
        <v>2</v>
      </c>
      <c r="G23" s="15" t="n">
        <v>0</v>
      </c>
      <c r="H23" s="31" t="n">
        <f aca="false">E23*F23*G23</f>
        <v>0</v>
      </c>
      <c r="I23" s="17"/>
      <c r="J23" s="31" t="n">
        <f aca="false">H23*I23%</f>
        <v>0</v>
      </c>
      <c r="K23" s="31" t="n">
        <f aca="false">H23+J23</f>
        <v>0</v>
      </c>
    </row>
    <row r="24" customFormat="false" ht="28.5" hidden="false" customHeight="false" outlineLevel="0" collapsed="false">
      <c r="A24" s="12" t="s">
        <v>413</v>
      </c>
      <c r="B24" s="13" t="s">
        <v>528</v>
      </c>
      <c r="C24" s="13" t="s">
        <v>552</v>
      </c>
      <c r="D24" s="13"/>
      <c r="E24" s="12" t="n">
        <v>1</v>
      </c>
      <c r="F24" s="73" t="n">
        <v>2</v>
      </c>
      <c r="G24" s="15" t="n">
        <v>0</v>
      </c>
      <c r="H24" s="31" t="n">
        <f aca="false">E24*F24*G24</f>
        <v>0</v>
      </c>
      <c r="I24" s="17"/>
      <c r="J24" s="31" t="n">
        <f aca="false">H24*I24%</f>
        <v>0</v>
      </c>
      <c r="K24" s="31" t="n">
        <f aca="false">H24+J24</f>
        <v>0</v>
      </c>
    </row>
    <row r="25" customFormat="false" ht="28.5" hidden="false" customHeight="false" outlineLevel="0" collapsed="false">
      <c r="A25" s="12" t="s">
        <v>416</v>
      </c>
      <c r="B25" s="13" t="s">
        <v>553</v>
      </c>
      <c r="C25" s="46" t="s">
        <v>554</v>
      </c>
      <c r="D25" s="13"/>
      <c r="E25" s="12" t="n">
        <v>2</v>
      </c>
      <c r="F25" s="12" t="n">
        <v>2</v>
      </c>
      <c r="G25" s="15" t="n">
        <v>0</v>
      </c>
      <c r="H25" s="31" t="n">
        <f aca="false">E25*F25*G25</f>
        <v>0</v>
      </c>
      <c r="I25" s="17"/>
      <c r="J25" s="31" t="n">
        <f aca="false">H25*I25%</f>
        <v>0</v>
      </c>
      <c r="K25" s="31" t="n">
        <f aca="false">H25+J25</f>
        <v>0</v>
      </c>
    </row>
    <row r="26" customFormat="false" ht="57" hidden="false" customHeight="false" outlineLevel="0" collapsed="false">
      <c r="A26" s="12" t="s">
        <v>418</v>
      </c>
      <c r="B26" s="13" t="s">
        <v>555</v>
      </c>
      <c r="C26" s="13" t="s">
        <v>556</v>
      </c>
      <c r="D26" s="13" t="s">
        <v>557</v>
      </c>
      <c r="E26" s="12" t="n">
        <v>2</v>
      </c>
      <c r="F26" s="12" t="n">
        <v>2</v>
      </c>
      <c r="G26" s="15" t="n">
        <v>0</v>
      </c>
      <c r="H26" s="31" t="n">
        <f aca="false">E26*F26*G26</f>
        <v>0</v>
      </c>
      <c r="I26" s="17"/>
      <c r="J26" s="31" t="n">
        <f aca="false">H26*I26%</f>
        <v>0</v>
      </c>
      <c r="K26" s="31" t="n">
        <f aca="false">H26+J26</f>
        <v>0</v>
      </c>
    </row>
    <row r="27" customFormat="false" ht="42.75" hidden="false" customHeight="false" outlineLevel="0" collapsed="false">
      <c r="A27" s="12" t="s">
        <v>422</v>
      </c>
      <c r="B27" s="13" t="s">
        <v>558</v>
      </c>
      <c r="C27" s="13" t="s">
        <v>559</v>
      </c>
      <c r="D27" s="13" t="s">
        <v>560</v>
      </c>
      <c r="E27" s="12" t="n">
        <v>1</v>
      </c>
      <c r="F27" s="12" t="n">
        <v>2</v>
      </c>
      <c r="G27" s="15" t="n">
        <v>0</v>
      </c>
      <c r="H27" s="31" t="n">
        <f aca="false">E27*F27*G27</f>
        <v>0</v>
      </c>
      <c r="I27" s="17"/>
      <c r="J27" s="31" t="n">
        <f aca="false">H27*I27%</f>
        <v>0</v>
      </c>
      <c r="K27" s="31" t="n">
        <f aca="false">H27+J27</f>
        <v>0</v>
      </c>
    </row>
    <row r="28" customFormat="false" ht="14.25" hidden="false" customHeight="false" outlineLevel="0" collapsed="false">
      <c r="A28" s="12" t="s">
        <v>424</v>
      </c>
      <c r="B28" s="13" t="s">
        <v>561</v>
      </c>
      <c r="C28" s="13" t="s">
        <v>562</v>
      </c>
      <c r="D28" s="13"/>
      <c r="E28" s="12" t="n">
        <v>2</v>
      </c>
      <c r="F28" s="73" t="n">
        <v>2</v>
      </c>
      <c r="G28" s="15" t="n">
        <v>0</v>
      </c>
      <c r="H28" s="31" t="n">
        <f aca="false">E28*F28*G28</f>
        <v>0</v>
      </c>
      <c r="I28" s="17"/>
      <c r="J28" s="31" t="n">
        <f aca="false">H28*I28%</f>
        <v>0</v>
      </c>
      <c r="K28" s="31" t="n">
        <f aca="false">H28+J28</f>
        <v>0</v>
      </c>
    </row>
    <row r="29" customFormat="false" ht="14.25" hidden="false" customHeight="false" outlineLevel="0" collapsed="false">
      <c r="A29" s="12" t="s">
        <v>474</v>
      </c>
      <c r="B29" s="13" t="s">
        <v>528</v>
      </c>
      <c r="C29" s="46"/>
      <c r="D29" s="13" t="s">
        <v>563</v>
      </c>
      <c r="E29" s="12" t="n">
        <v>1</v>
      </c>
      <c r="F29" s="12" t="n">
        <v>2</v>
      </c>
      <c r="G29" s="15" t="n">
        <v>0</v>
      </c>
      <c r="H29" s="31" t="n">
        <f aca="false">E29*F29*G29</f>
        <v>0</v>
      </c>
      <c r="I29" s="17"/>
      <c r="J29" s="31" t="n">
        <f aca="false">H29*I29%</f>
        <v>0</v>
      </c>
      <c r="K29" s="31" t="n">
        <f aca="false">H29+J29</f>
        <v>0</v>
      </c>
    </row>
    <row r="30" customFormat="false" ht="28.5" hidden="false" customHeight="false" outlineLevel="0" collapsed="false">
      <c r="A30" s="12" t="s">
        <v>564</v>
      </c>
      <c r="B30" s="13" t="s">
        <v>535</v>
      </c>
      <c r="C30" s="13" t="s">
        <v>565</v>
      </c>
      <c r="D30" s="13"/>
      <c r="E30" s="12" t="n">
        <v>1</v>
      </c>
      <c r="F30" s="12" t="n">
        <v>2</v>
      </c>
      <c r="G30" s="15" t="n">
        <v>0</v>
      </c>
      <c r="H30" s="31" t="n">
        <f aca="false">E30*F30*G30</f>
        <v>0</v>
      </c>
      <c r="I30" s="17"/>
      <c r="J30" s="31" t="n">
        <f aca="false">H30*I30%</f>
        <v>0</v>
      </c>
      <c r="K30" s="31" t="n">
        <f aca="false">H30+J30</f>
        <v>0</v>
      </c>
    </row>
    <row r="31" customFormat="false" ht="42.75" hidden="false" customHeight="false" outlineLevel="0" collapsed="false">
      <c r="A31" s="12" t="s">
        <v>566</v>
      </c>
      <c r="B31" s="46" t="s">
        <v>517</v>
      </c>
      <c r="C31" s="13" t="s">
        <v>567</v>
      </c>
      <c r="D31" s="13" t="s">
        <v>568</v>
      </c>
      <c r="E31" s="12" t="n">
        <v>1</v>
      </c>
      <c r="F31" s="12" t="n">
        <v>2</v>
      </c>
      <c r="G31" s="15" t="n">
        <v>0</v>
      </c>
      <c r="H31" s="31" t="n">
        <f aca="false">E31*F31*G31</f>
        <v>0</v>
      </c>
      <c r="I31" s="17"/>
      <c r="J31" s="31" t="n">
        <f aca="false">H31*I31%</f>
        <v>0</v>
      </c>
      <c r="K31" s="31" t="n">
        <f aca="false">H31+J31</f>
        <v>0</v>
      </c>
    </row>
    <row r="32" customFormat="false" ht="28.5" hidden="false" customHeight="false" outlineLevel="0" collapsed="false">
      <c r="A32" s="12" t="s">
        <v>569</v>
      </c>
      <c r="B32" s="46" t="s">
        <v>570</v>
      </c>
      <c r="C32" s="13" t="s">
        <v>571</v>
      </c>
      <c r="D32" s="13"/>
      <c r="E32" s="12" t="n">
        <v>4</v>
      </c>
      <c r="F32" s="12" t="n">
        <v>2</v>
      </c>
      <c r="G32" s="15" t="n">
        <v>0</v>
      </c>
      <c r="H32" s="31" t="n">
        <f aca="false">E32*F32*G32</f>
        <v>0</v>
      </c>
      <c r="I32" s="17"/>
      <c r="J32" s="31" t="n">
        <f aca="false">H32*I32%</f>
        <v>0</v>
      </c>
      <c r="K32" s="31" t="n">
        <f aca="false">H32+J32</f>
        <v>0</v>
      </c>
    </row>
    <row r="33" customFormat="false" ht="28.5" hidden="false" customHeight="false" outlineLevel="0" collapsed="false">
      <c r="A33" s="12" t="s">
        <v>572</v>
      </c>
      <c r="B33" s="46" t="s">
        <v>573</v>
      </c>
      <c r="C33" s="46" t="s">
        <v>574</v>
      </c>
      <c r="D33" s="13" t="s">
        <v>568</v>
      </c>
      <c r="E33" s="12" t="n">
        <v>1</v>
      </c>
      <c r="F33" s="12" t="n">
        <v>2</v>
      </c>
      <c r="G33" s="15" t="n">
        <v>0</v>
      </c>
      <c r="H33" s="31" t="n">
        <f aca="false">E33*F33*G33</f>
        <v>0</v>
      </c>
      <c r="I33" s="17"/>
      <c r="J33" s="31" t="n">
        <f aca="false">H33*I33%</f>
        <v>0</v>
      </c>
      <c r="K33" s="31" t="n">
        <f aca="false">H33+J33</f>
        <v>0</v>
      </c>
    </row>
    <row r="34" customFormat="false" ht="42.75" hidden="false" customHeight="false" outlineLevel="0" collapsed="false">
      <c r="A34" s="12" t="s">
        <v>575</v>
      </c>
      <c r="B34" s="45" t="s">
        <v>576</v>
      </c>
      <c r="C34" s="46" t="s">
        <v>577</v>
      </c>
      <c r="D34" s="13" t="s">
        <v>568</v>
      </c>
      <c r="E34" s="47" t="n">
        <v>6</v>
      </c>
      <c r="F34" s="12" t="n">
        <v>2</v>
      </c>
      <c r="G34" s="15" t="n">
        <v>0</v>
      </c>
      <c r="H34" s="31" t="n">
        <f aca="false">E34*F34*G34</f>
        <v>0</v>
      </c>
      <c r="I34" s="17"/>
      <c r="J34" s="31" t="n">
        <f aca="false">H34*I34%</f>
        <v>0</v>
      </c>
      <c r="K34" s="31" t="n">
        <f aca="false">H34+J34</f>
        <v>0</v>
      </c>
    </row>
    <row r="35" customFormat="false" ht="42.75" hidden="false" customHeight="false" outlineLevel="0" collapsed="false">
      <c r="A35" s="12" t="s">
        <v>578</v>
      </c>
      <c r="B35" s="45" t="s">
        <v>579</v>
      </c>
      <c r="C35" s="46" t="s">
        <v>577</v>
      </c>
      <c r="D35" s="13" t="s">
        <v>568</v>
      </c>
      <c r="E35" s="47" t="n">
        <v>1</v>
      </c>
      <c r="F35" s="12" t="n">
        <v>2</v>
      </c>
      <c r="G35" s="15" t="n">
        <v>0</v>
      </c>
      <c r="H35" s="31" t="n">
        <f aca="false">E35*F35*G35</f>
        <v>0</v>
      </c>
      <c r="I35" s="17"/>
      <c r="J35" s="31" t="n">
        <f aca="false">H35*I35%</f>
        <v>0</v>
      </c>
      <c r="K35" s="31" t="n">
        <f aca="false">H35+J35</f>
        <v>0</v>
      </c>
    </row>
    <row r="36" customFormat="false" ht="28.5" hidden="false" customHeight="false" outlineLevel="0" collapsed="false">
      <c r="A36" s="12" t="s">
        <v>580</v>
      </c>
      <c r="B36" s="45" t="s">
        <v>581</v>
      </c>
      <c r="C36" s="46" t="s">
        <v>582</v>
      </c>
      <c r="D36" s="13" t="s">
        <v>164</v>
      </c>
      <c r="E36" s="47" t="n">
        <v>1</v>
      </c>
      <c r="F36" s="12" t="n">
        <v>2</v>
      </c>
      <c r="G36" s="15" t="n">
        <v>0</v>
      </c>
      <c r="H36" s="31" t="n">
        <f aca="false">E36*F36*G36</f>
        <v>0</v>
      </c>
      <c r="I36" s="17"/>
      <c r="J36" s="31" t="n">
        <f aca="false">H36*I36%</f>
        <v>0</v>
      </c>
      <c r="K36" s="31" t="n">
        <f aca="false">H36+J36</f>
        <v>0</v>
      </c>
    </row>
    <row r="37" customFormat="false" ht="14.25" hidden="false" customHeight="false" outlineLevel="0" collapsed="false">
      <c r="A37" s="12" t="s">
        <v>583</v>
      </c>
      <c r="B37" s="45" t="s">
        <v>584</v>
      </c>
      <c r="C37" s="46" t="s">
        <v>585</v>
      </c>
      <c r="D37" s="13" t="s">
        <v>560</v>
      </c>
      <c r="E37" s="47" t="n">
        <v>1</v>
      </c>
      <c r="F37" s="12" t="n">
        <v>2</v>
      </c>
      <c r="G37" s="15" t="n">
        <v>0</v>
      </c>
      <c r="H37" s="31" t="n">
        <f aca="false">E37*F37*G37</f>
        <v>0</v>
      </c>
      <c r="I37" s="17"/>
      <c r="J37" s="31" t="n">
        <f aca="false">H37*I37%</f>
        <v>0</v>
      </c>
      <c r="K37" s="31" t="n">
        <f aca="false">H37+J37</f>
        <v>0</v>
      </c>
    </row>
    <row r="38" customFormat="false" ht="28.5" hidden="false" customHeight="false" outlineLevel="0" collapsed="false">
      <c r="A38" s="12" t="s">
        <v>586</v>
      </c>
      <c r="B38" s="45" t="s">
        <v>587</v>
      </c>
      <c r="C38" s="46" t="s">
        <v>588</v>
      </c>
      <c r="D38" s="13" t="s">
        <v>589</v>
      </c>
      <c r="E38" s="47" t="n">
        <v>1</v>
      </c>
      <c r="F38" s="12" t="n">
        <v>2</v>
      </c>
      <c r="G38" s="15" t="n">
        <v>0</v>
      </c>
      <c r="H38" s="31" t="n">
        <f aca="false">E38*F38*G38</f>
        <v>0</v>
      </c>
      <c r="I38" s="17"/>
      <c r="J38" s="31" t="n">
        <f aca="false">H38*I38%</f>
        <v>0</v>
      </c>
      <c r="K38" s="31" t="n">
        <f aca="false">H38+J38</f>
        <v>0</v>
      </c>
    </row>
    <row r="39" customFormat="false" ht="28.5" hidden="false" customHeight="false" outlineLevel="0" collapsed="false">
      <c r="A39" s="12" t="s">
        <v>590</v>
      </c>
      <c r="B39" s="45" t="s">
        <v>514</v>
      </c>
      <c r="C39" s="46" t="s">
        <v>591</v>
      </c>
      <c r="D39" s="13" t="s">
        <v>589</v>
      </c>
      <c r="E39" s="47" t="n">
        <v>1</v>
      </c>
      <c r="F39" s="12" t="n">
        <v>2</v>
      </c>
      <c r="G39" s="15" t="n">
        <v>0</v>
      </c>
      <c r="H39" s="31" t="n">
        <f aca="false">E39*F39*G39</f>
        <v>0</v>
      </c>
      <c r="I39" s="17"/>
      <c r="J39" s="31" t="n">
        <f aca="false">H39*I39%</f>
        <v>0</v>
      </c>
      <c r="K39" s="31" t="n">
        <f aca="false">H39+J39</f>
        <v>0</v>
      </c>
    </row>
    <row r="40" customFormat="false" ht="28.5" hidden="false" customHeight="false" outlineLevel="0" collapsed="false">
      <c r="A40" s="12" t="s">
        <v>592</v>
      </c>
      <c r="B40" s="13" t="s">
        <v>539</v>
      </c>
      <c r="C40" s="46" t="s">
        <v>593</v>
      </c>
      <c r="D40" s="13" t="s">
        <v>594</v>
      </c>
      <c r="E40" s="47" t="n">
        <v>1</v>
      </c>
      <c r="F40" s="12" t="n">
        <v>2</v>
      </c>
      <c r="G40" s="15" t="n">
        <v>0</v>
      </c>
      <c r="H40" s="31" t="n">
        <f aca="false">E40*F40*G40</f>
        <v>0</v>
      </c>
      <c r="I40" s="17"/>
      <c r="J40" s="31" t="n">
        <f aca="false">H40*I40%</f>
        <v>0</v>
      </c>
      <c r="K40" s="31" t="n">
        <f aca="false">H40+J40</f>
        <v>0</v>
      </c>
    </row>
    <row r="41" customFormat="false" ht="14.25" hidden="false" customHeight="false" outlineLevel="0" collapsed="false">
      <c r="A41" s="12" t="s">
        <v>595</v>
      </c>
      <c r="B41" s="13" t="s">
        <v>539</v>
      </c>
      <c r="C41" s="46" t="s">
        <v>596</v>
      </c>
      <c r="D41" s="13" t="s">
        <v>597</v>
      </c>
      <c r="E41" s="47" t="n">
        <v>1</v>
      </c>
      <c r="F41" s="12" t="n">
        <v>2</v>
      </c>
      <c r="G41" s="15" t="n">
        <v>0</v>
      </c>
      <c r="H41" s="31" t="n">
        <f aca="false">E41*F41*G41</f>
        <v>0</v>
      </c>
      <c r="I41" s="17"/>
      <c r="J41" s="31" t="n">
        <f aca="false">H41*I41%</f>
        <v>0</v>
      </c>
      <c r="K41" s="31" t="n">
        <f aca="false">H41+J41</f>
        <v>0</v>
      </c>
    </row>
    <row r="42" customFormat="false" ht="28.5" hidden="false" customHeight="false" outlineLevel="0" collapsed="false">
      <c r="A42" s="12" t="s">
        <v>598</v>
      </c>
      <c r="B42" s="13" t="s">
        <v>570</v>
      </c>
      <c r="C42" s="46" t="s">
        <v>599</v>
      </c>
      <c r="D42" s="13" t="s">
        <v>600</v>
      </c>
      <c r="E42" s="47" t="n">
        <v>28</v>
      </c>
      <c r="F42" s="12" t="n">
        <v>2</v>
      </c>
      <c r="G42" s="15" t="n">
        <v>0</v>
      </c>
      <c r="H42" s="31" t="n">
        <f aca="false">E42*F42*G42</f>
        <v>0</v>
      </c>
      <c r="I42" s="17"/>
      <c r="J42" s="31" t="n">
        <f aca="false">H42*I42%</f>
        <v>0</v>
      </c>
      <c r="K42" s="31" t="n">
        <f aca="false">H42+J42</f>
        <v>0</v>
      </c>
    </row>
    <row r="43" customFormat="false" ht="42.75" hidden="false" customHeight="false" outlineLevel="0" collapsed="false">
      <c r="A43" s="12" t="s">
        <v>601</v>
      </c>
      <c r="B43" s="13" t="s">
        <v>602</v>
      </c>
      <c r="C43" s="46" t="s">
        <v>603</v>
      </c>
      <c r="D43" s="13" t="s">
        <v>543</v>
      </c>
      <c r="E43" s="47" t="n">
        <v>1</v>
      </c>
      <c r="F43" s="12" t="n">
        <v>2</v>
      </c>
      <c r="G43" s="15" t="n">
        <v>0</v>
      </c>
      <c r="H43" s="31" t="n">
        <f aca="false">E43*F43*G43</f>
        <v>0</v>
      </c>
      <c r="I43" s="17"/>
      <c r="J43" s="31" t="n">
        <f aca="false">H43*I43%</f>
        <v>0</v>
      </c>
      <c r="K43" s="31" t="n">
        <f aca="false">H43+J43</f>
        <v>0</v>
      </c>
    </row>
    <row r="44" customFormat="false" ht="42.75" hidden="false" customHeight="false" outlineLevel="0" collapsed="false">
      <c r="A44" s="12" t="s">
        <v>604</v>
      </c>
      <c r="B44" s="13" t="s">
        <v>605</v>
      </c>
      <c r="C44" s="46"/>
      <c r="D44" s="13" t="s">
        <v>606</v>
      </c>
      <c r="E44" s="47" t="n">
        <v>5</v>
      </c>
      <c r="F44" s="12" t="n">
        <v>2</v>
      </c>
      <c r="G44" s="15" t="n">
        <v>0</v>
      </c>
      <c r="H44" s="31" t="n">
        <f aca="false">E44*F44*G44</f>
        <v>0</v>
      </c>
      <c r="I44" s="17"/>
      <c r="J44" s="31" t="n">
        <f aca="false">H44*I44%</f>
        <v>0</v>
      </c>
      <c r="K44" s="31" t="n">
        <f aca="false">H44+J44</f>
        <v>0</v>
      </c>
    </row>
    <row r="45" customFormat="false" ht="14.25" hidden="false" customHeight="true" outlineLevel="0" collapsed="false">
      <c r="A45" s="18" t="s">
        <v>38</v>
      </c>
      <c r="B45" s="18"/>
      <c r="C45" s="18"/>
      <c r="D45" s="18"/>
      <c r="E45" s="18"/>
      <c r="F45" s="18"/>
      <c r="G45" s="20" t="s">
        <v>39</v>
      </c>
      <c r="H45" s="20" t="n">
        <f aca="false">SUM(H5:H29)</f>
        <v>0</v>
      </c>
      <c r="I45" s="48" t="s">
        <v>39</v>
      </c>
      <c r="J45" s="20" t="n">
        <f aca="false">SUM(J5:J29)</f>
        <v>0</v>
      </c>
      <c r="K45" s="20" t="n">
        <f aca="false">SUM(K5:K29)</f>
        <v>0</v>
      </c>
    </row>
  </sheetData>
  <mergeCells count="4">
    <mergeCell ref="A1:D1"/>
    <mergeCell ref="I1:K1"/>
    <mergeCell ref="A3:F3"/>
    <mergeCell ref="A45:F4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6.15348837209302"/>
    <col collapsed="false" hidden="false" max="2" min="2" style="0" width="17.353488372093"/>
    <col collapsed="false" hidden="false" max="3" min="3" style="0" width="12.553488372093"/>
    <col collapsed="false" hidden="false" max="1025" min="4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128"/>
      <c r="B2" s="128"/>
      <c r="C2" s="128"/>
      <c r="D2" s="128"/>
      <c r="E2" s="128"/>
      <c r="F2" s="128"/>
      <c r="G2" s="129"/>
      <c r="H2" s="129"/>
      <c r="I2" s="130"/>
      <c r="J2" s="129"/>
      <c r="K2" s="129"/>
    </row>
    <row r="3" customFormat="false" ht="14.25" hidden="false" customHeight="true" outlineLevel="0" collapsed="false">
      <c r="A3" s="128" t="s">
        <v>607</v>
      </c>
      <c r="B3" s="128"/>
      <c r="C3" s="128"/>
      <c r="D3" s="128"/>
      <c r="E3" s="128"/>
      <c r="F3" s="128"/>
      <c r="G3" s="129"/>
      <c r="H3" s="129"/>
      <c r="I3" s="130"/>
      <c r="J3" s="129"/>
      <c r="K3" s="129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85.5" hidden="false" customHeight="false" outlineLevel="0" collapsed="false">
      <c r="A5" s="47" t="s">
        <v>15</v>
      </c>
      <c r="B5" s="13" t="s">
        <v>608</v>
      </c>
      <c r="C5" s="13" t="s">
        <v>609</v>
      </c>
      <c r="D5" s="13" t="s">
        <v>610</v>
      </c>
      <c r="E5" s="47" t="n">
        <v>2</v>
      </c>
      <c r="F5" s="47" t="n">
        <v>2</v>
      </c>
      <c r="G5" s="15" t="n">
        <v>0</v>
      </c>
      <c r="H5" s="31" t="n">
        <f aca="false">E5*F5*G5</f>
        <v>0</v>
      </c>
      <c r="I5" s="47"/>
      <c r="J5" s="31" t="n">
        <f aca="false">G5*H5*I5</f>
        <v>0</v>
      </c>
      <c r="K5" s="31" t="n">
        <f aca="false">H5*I5*J5</f>
        <v>0</v>
      </c>
    </row>
    <row r="6" customFormat="false" ht="42.75" hidden="false" customHeight="false" outlineLevel="0" collapsed="false">
      <c r="A6" s="47" t="s">
        <v>19</v>
      </c>
      <c r="B6" s="45" t="s">
        <v>611</v>
      </c>
      <c r="C6" s="46" t="s">
        <v>612</v>
      </c>
      <c r="D6" s="46" t="s">
        <v>613</v>
      </c>
      <c r="E6" s="47" t="n">
        <v>1</v>
      </c>
      <c r="F6" s="47" t="n">
        <v>2</v>
      </c>
      <c r="G6" s="15" t="n">
        <v>0</v>
      </c>
      <c r="H6" s="31" t="n">
        <f aca="false">E6*F6*G6</f>
        <v>0</v>
      </c>
      <c r="I6" s="47"/>
      <c r="J6" s="31" t="n">
        <f aca="false">G6*H6*I6</f>
        <v>0</v>
      </c>
      <c r="K6" s="31" t="n">
        <f aca="false">H6*I6*J6</f>
        <v>0</v>
      </c>
    </row>
    <row r="7" customFormat="false" ht="14.25" hidden="false" customHeight="true" outlineLevel="0" collapsed="false">
      <c r="A7" s="18" t="s">
        <v>38</v>
      </c>
      <c r="B7" s="18"/>
      <c r="C7" s="18"/>
      <c r="D7" s="18"/>
      <c r="E7" s="18"/>
      <c r="F7" s="18"/>
      <c r="G7" s="20" t="s">
        <v>39</v>
      </c>
      <c r="H7" s="20" t="n">
        <f aca="false">SUM('Pakiet 32'!H11:H35)</f>
        <v>0</v>
      </c>
      <c r="I7" s="48" t="s">
        <v>39</v>
      </c>
      <c r="J7" s="20" t="n">
        <f aca="false">SUM('Pakiet 32'!J11:J35)</f>
        <v>0</v>
      </c>
      <c r="K7" s="20" t="n">
        <f aca="false">SUM('Pakiet 32'!K11:K35)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6.02790697674419"/>
    <col collapsed="false" hidden="false" max="2" min="2" style="0" width="15.0139534883721"/>
    <col collapsed="false" hidden="false" max="3" min="3" style="0" width="8.86046511627907"/>
    <col collapsed="false" hidden="false" max="4" min="4" style="0" width="10.706976744186"/>
    <col collapsed="false" hidden="false" max="1025" min="5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614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57" hidden="false" customHeight="false" outlineLevel="0" collapsed="false">
      <c r="A5" s="47" t="s">
        <v>15</v>
      </c>
      <c r="B5" s="13" t="s">
        <v>615</v>
      </c>
      <c r="C5" s="13" t="s">
        <v>616</v>
      </c>
      <c r="D5" s="13" t="s">
        <v>617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47"/>
      <c r="J5" s="31" t="n">
        <f aca="false">G5*H5*I5</f>
        <v>0</v>
      </c>
      <c r="K5" s="31" t="n">
        <f aca="false">H5*I5*J5</f>
        <v>0</v>
      </c>
    </row>
    <row r="6" customFormat="false" ht="14.25" hidden="false" customHeight="true" outlineLevel="0" collapsed="false">
      <c r="A6" s="18" t="s">
        <v>38</v>
      </c>
      <c r="B6" s="18"/>
      <c r="C6" s="18"/>
      <c r="D6" s="18"/>
      <c r="E6" s="18"/>
      <c r="F6" s="18"/>
      <c r="G6" s="20" t="s">
        <v>39</v>
      </c>
      <c r="H6" s="20" t="n">
        <f aca="false">SUM('Pakiet 32'!H15:H39)</f>
        <v>0</v>
      </c>
      <c r="I6" s="48" t="s">
        <v>39</v>
      </c>
      <c r="J6" s="20" t="n">
        <f aca="false">SUM('Pakiet 32'!J15:J39)</f>
        <v>0</v>
      </c>
      <c r="K6" s="20" t="n">
        <f aca="false">SUM('Pakiet 32'!K15:K39)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6.27441860465116"/>
    <col collapsed="false" hidden="false" max="2" min="2" style="0" width="17.6"/>
    <col collapsed="false" hidden="false" max="3" min="3" style="0" width="8.86046511627907"/>
    <col collapsed="false" hidden="false" max="4" min="4" style="0" width="11.693023255814"/>
    <col collapsed="false" hidden="false" max="1025" min="5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31.65" hidden="false" customHeight="true" outlineLevel="0" collapsed="false">
      <c r="A3" s="131" t="s">
        <v>618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57" hidden="false" customHeight="false" outlineLevel="0" collapsed="false">
      <c r="A5" s="47" t="s">
        <v>15</v>
      </c>
      <c r="B5" s="45" t="s">
        <v>619</v>
      </c>
      <c r="C5" s="46" t="s">
        <v>620</v>
      </c>
      <c r="D5" s="46" t="s">
        <v>621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85.5" hidden="false" customHeight="false" outlineLevel="0" collapsed="false">
      <c r="A6" s="47" t="s">
        <v>19</v>
      </c>
      <c r="B6" s="45" t="s">
        <v>622</v>
      </c>
      <c r="C6" s="46" t="s">
        <v>623</v>
      </c>
      <c r="D6" s="46" t="s">
        <v>624</v>
      </c>
      <c r="E6" s="47" t="n">
        <v>6</v>
      </c>
      <c r="F6" s="47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47" t="s">
        <v>22</v>
      </c>
      <c r="B7" s="45" t="s">
        <v>625</v>
      </c>
      <c r="C7" s="46"/>
      <c r="D7" s="46"/>
      <c r="E7" s="47" t="n">
        <v>1</v>
      </c>
      <c r="F7" s="47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true" outlineLevel="0" collapsed="false">
      <c r="A8" s="18" t="s">
        <v>38</v>
      </c>
      <c r="B8" s="18"/>
      <c r="C8" s="18"/>
      <c r="D8" s="18"/>
      <c r="E8" s="18"/>
      <c r="F8" s="18"/>
      <c r="G8" s="20" t="s">
        <v>39</v>
      </c>
      <c r="H8" s="20" t="n">
        <f aca="false">SUM('Pakiet 32'!H21:H45)</f>
        <v>0</v>
      </c>
      <c r="I8" s="48" t="s">
        <v>39</v>
      </c>
      <c r="J8" s="20" t="n">
        <f aca="false">SUM('Pakiet 32'!J21:J45)</f>
        <v>0</v>
      </c>
      <c r="K8" s="20" t="n">
        <f aca="false">SUM('Pakiet 32'!K21:K45)</f>
        <v>0</v>
      </c>
    </row>
  </sheetData>
  <mergeCells count="4">
    <mergeCell ref="A1:D1"/>
    <mergeCell ref="I1:K1"/>
    <mergeCell ref="A3:F3"/>
    <mergeCell ref="A8:F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4.30697674418605"/>
    <col collapsed="false" hidden="false" max="2" min="2" style="70" width="15.753488372093"/>
    <col collapsed="false" hidden="false" max="4" min="3" style="70" width="11.446511627907"/>
    <col collapsed="false" hidden="false" max="5" min="5" style="70" width="8.98139534883721"/>
    <col collapsed="false" hidden="false" max="6" min="6" style="70" width="9.22790697674419"/>
    <col collapsed="false" hidden="false" max="9" min="7" style="70" width="11.446511627907"/>
    <col collapsed="false" hidden="false" max="10" min="10" style="70" width="9.96744186046512"/>
    <col collapsed="false" hidden="false" max="257" min="11" style="70" width="11.446511627907"/>
    <col collapsed="false" hidden="false" max="1025" min="258" style="0" width="11.4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626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82.45" hidden="false" customHeight="true" outlineLevel="0" collapsed="false">
      <c r="A5" s="47" t="s">
        <v>15</v>
      </c>
      <c r="B5" s="45" t="s">
        <v>627</v>
      </c>
      <c r="C5" s="46" t="s">
        <v>628</v>
      </c>
      <c r="D5" s="46" t="s">
        <v>629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38</v>
      </c>
      <c r="B6" s="18"/>
      <c r="C6" s="18"/>
      <c r="D6" s="18"/>
      <c r="E6" s="18"/>
      <c r="F6" s="18"/>
      <c r="G6" s="20" t="s">
        <v>39</v>
      </c>
      <c r="H6" s="20" t="n">
        <f aca="false">SUM('Pakiet 30'!H69:H69)</f>
        <v>0</v>
      </c>
      <c r="I6" s="48" t="s">
        <v>39</v>
      </c>
      <c r="J6" s="20" t="n">
        <f aca="false">SUM('Pakiet 30'!J69:J69)</f>
        <v>0</v>
      </c>
      <c r="K6" s="20" t="n">
        <f aca="false">SUM('Pakiet 30'!K69:K69)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70" width="5.66046511627907"/>
    <col collapsed="false" hidden="false" max="2" min="2" style="70" width="18.2139534883721"/>
    <col collapsed="false" hidden="false" max="257" min="3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630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47" t="s">
        <v>15</v>
      </c>
      <c r="B5" s="45" t="s">
        <v>631</v>
      </c>
      <c r="C5" s="46" t="s">
        <v>632</v>
      </c>
      <c r="D5" s="46" t="s">
        <v>633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38</v>
      </c>
      <c r="B6" s="18"/>
      <c r="C6" s="18"/>
      <c r="D6" s="18"/>
      <c r="E6" s="18"/>
      <c r="F6" s="18"/>
      <c r="G6" s="20" t="s">
        <v>39</v>
      </c>
      <c r="H6" s="20" t="n">
        <f aca="false">SUM('Pakiet 30'!H69:H74)</f>
        <v>0</v>
      </c>
      <c r="I6" s="48" t="s">
        <v>39</v>
      </c>
      <c r="J6" s="20" t="n">
        <f aca="false">SUM('Pakiet 30'!J69:J74)</f>
        <v>0</v>
      </c>
      <c r="K6" s="20" t="n">
        <f aca="false">SUM('Pakiet 30'!K69:K74)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E4" activeCellId="0" sqref="E4"/>
    </sheetView>
  </sheetViews>
  <sheetFormatPr defaultRowHeight="14.25"/>
  <cols>
    <col collapsed="false" hidden="false" max="1" min="1" style="0" width="4.06046511627907"/>
    <col collapsed="false" hidden="false" max="2" min="2" style="0" width="16.4883720930233"/>
    <col collapsed="false" hidden="false" max="3" min="3" style="0" width="10.8279069767442"/>
    <col collapsed="false" hidden="false" max="1025" min="4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634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47" t="s">
        <v>15</v>
      </c>
      <c r="B5" s="13" t="s">
        <v>635</v>
      </c>
      <c r="C5" s="13" t="s">
        <v>636</v>
      </c>
      <c r="D5" s="13" t="s">
        <v>637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38</v>
      </c>
      <c r="B6" s="18"/>
      <c r="C6" s="18"/>
      <c r="D6" s="18"/>
      <c r="E6" s="18"/>
      <c r="F6" s="18"/>
      <c r="G6" s="20" t="s">
        <v>39</v>
      </c>
      <c r="H6" s="20" t="n">
        <f aca="false">SUM('Pakiet 30'!H69:H78)</f>
        <v>0</v>
      </c>
      <c r="I6" s="48" t="s">
        <v>39</v>
      </c>
      <c r="J6" s="20" t="n">
        <f aca="false">SUM('Pakiet 30'!J69:J78)</f>
        <v>0</v>
      </c>
      <c r="K6" s="20" t="n">
        <f aca="false">SUM('Pakiet 30'!K69:K78)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0" width="6.64651162790698"/>
    <col collapsed="false" hidden="false" max="2" min="2" style="0" width="13.046511627907"/>
    <col collapsed="false" hidden="false" max="3" min="3" style="0" width="11.9348837209302"/>
    <col collapsed="false" hidden="false" max="4" min="4" style="0" width="11.693023255814"/>
    <col collapsed="false" hidden="false" max="1025" min="5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7"/>
      <c r="H1" s="7"/>
      <c r="I1" s="102" t="s">
        <v>2</v>
      </c>
      <c r="J1" s="102"/>
      <c r="K1" s="102"/>
    </row>
    <row r="2" customFormat="false" ht="12.8" hidden="false" customHeight="true" outlineLevel="0" collapsed="false">
      <c r="A2" s="131"/>
      <c r="B2" s="131"/>
      <c r="C2" s="131"/>
      <c r="D2" s="131"/>
      <c r="E2" s="131"/>
      <c r="F2" s="131"/>
      <c r="G2" s="43"/>
      <c r="H2" s="43"/>
      <c r="I2" s="47"/>
      <c r="J2" s="43"/>
      <c r="K2" s="43"/>
    </row>
    <row r="3" customFormat="false" ht="14.25" hidden="false" customHeight="true" outlineLevel="0" collapsed="false">
      <c r="A3" s="131" t="s">
        <v>638</v>
      </c>
      <c r="B3" s="131"/>
      <c r="C3" s="131"/>
      <c r="D3" s="131"/>
      <c r="E3" s="131"/>
      <c r="F3" s="131"/>
      <c r="G3" s="43"/>
      <c r="H3" s="43"/>
      <c r="I3" s="47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47" t="s">
        <v>15</v>
      </c>
      <c r="B5" s="45" t="s">
        <v>639</v>
      </c>
      <c r="C5" s="46" t="s">
        <v>640</v>
      </c>
      <c r="D5" s="46" t="s">
        <v>641</v>
      </c>
      <c r="E5" s="47" t="n">
        <v>1</v>
      </c>
      <c r="F5" s="47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true" outlineLevel="0" collapsed="false">
      <c r="A6" s="18" t="s">
        <v>38</v>
      </c>
      <c r="B6" s="18"/>
      <c r="C6" s="18"/>
      <c r="D6" s="18"/>
      <c r="E6" s="18"/>
      <c r="F6" s="18"/>
      <c r="G6" s="20" t="s">
        <v>39</v>
      </c>
      <c r="H6" s="20" t="n">
        <f aca="false">SUM('Pakiet 36'!H3:H4)</f>
        <v>0</v>
      </c>
      <c r="I6" s="48" t="s">
        <v>39</v>
      </c>
      <c r="J6" s="20" t="n">
        <f aca="false">SUM('Pakiet 36'!J3:J4)</f>
        <v>0</v>
      </c>
      <c r="K6" s="20" t="n">
        <f aca="false">SUM('Pakiet 36'!K3:K4)</f>
        <v>0</v>
      </c>
    </row>
  </sheetData>
  <mergeCells count="4">
    <mergeCell ref="A1:D1"/>
    <mergeCell ref="I1:K1"/>
    <mergeCell ref="A3:F3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4" activeCellId="0" sqref="I4"/>
    </sheetView>
  </sheetViews>
  <sheetFormatPr defaultRowHeight="14.25"/>
  <cols>
    <col collapsed="false" hidden="false" max="1025" min="1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49"/>
      <c r="H1" s="49"/>
      <c r="I1" s="50" t="s">
        <v>2</v>
      </c>
      <c r="J1" s="50"/>
      <c r="K1" s="50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49"/>
      <c r="H2" s="49"/>
      <c r="I2" s="50"/>
      <c r="J2" s="49"/>
      <c r="K2" s="51"/>
    </row>
    <row r="3" customFormat="false" ht="14.25" hidden="false" customHeight="true" outlineLevel="0" collapsed="false">
      <c r="A3" s="21" t="s">
        <v>112</v>
      </c>
      <c r="B3" s="21"/>
      <c r="C3" s="21"/>
      <c r="D3" s="21"/>
      <c r="E3" s="21"/>
      <c r="F3" s="21"/>
      <c r="G3" s="49"/>
      <c r="H3" s="49"/>
      <c r="I3" s="50"/>
      <c r="J3" s="49"/>
      <c r="K3" s="51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57" hidden="false" customHeight="false" outlineLevel="0" collapsed="false">
      <c r="A5" s="29" t="s">
        <v>15</v>
      </c>
      <c r="B5" s="13" t="s">
        <v>113</v>
      </c>
      <c r="C5" s="13" t="s">
        <v>114</v>
      </c>
      <c r="D5" s="13" t="s">
        <v>115</v>
      </c>
      <c r="E5" s="12" t="n">
        <v>1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57" hidden="false" customHeight="false" outlineLevel="0" collapsed="false">
      <c r="A6" s="29" t="s">
        <v>19</v>
      </c>
      <c r="B6" s="13" t="s">
        <v>113</v>
      </c>
      <c r="C6" s="13" t="s">
        <v>116</v>
      </c>
      <c r="D6" s="13"/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15" hidden="false" customHeight="true" outlineLevel="0" collapsed="false">
      <c r="A7" s="37" t="s">
        <v>38</v>
      </c>
      <c r="B7" s="37"/>
      <c r="C7" s="37"/>
      <c r="D7" s="37"/>
      <c r="E7" s="37"/>
      <c r="F7" s="37"/>
      <c r="G7" s="38" t="s">
        <v>39</v>
      </c>
      <c r="H7" s="39" t="n">
        <f aca="false">SUM(H5:H5)</f>
        <v>0</v>
      </c>
      <c r="I7" s="40" t="s">
        <v>39</v>
      </c>
      <c r="J7" s="39" t="n">
        <f aca="false">SUM(J5:J5)</f>
        <v>0</v>
      </c>
      <c r="K7" s="41" t="n">
        <f aca="false">SUM(K5:K5)</f>
        <v>0</v>
      </c>
    </row>
  </sheetData>
  <mergeCells count="4">
    <mergeCell ref="A1:D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G4" activeCellId="0" sqref="G4"/>
    </sheetView>
  </sheetViews>
  <sheetFormatPr defaultRowHeight="14.25"/>
  <cols>
    <col collapsed="false" hidden="false" max="1" min="1" style="52" width="9.22790697674419"/>
    <col collapsed="false" hidden="false" max="2" min="2" style="52" width="12.4279069767442"/>
    <col collapsed="false" hidden="false" max="3" min="3" style="52" width="12.9209302325581"/>
    <col collapsed="false" hidden="false" max="4" min="4" style="52" width="13.4139534883721"/>
    <col collapsed="false" hidden="false" max="257" min="5" style="52" width="9.22790697674419"/>
    <col collapsed="false" hidden="false" max="1025" min="258" style="0" width="8.86046511627907"/>
  </cols>
  <sheetData>
    <row r="1" customFormat="false" ht="15.8" hidden="false" customHeight="true" outlineLevel="0" collapsed="false">
      <c r="A1" s="53" t="s">
        <v>1</v>
      </c>
      <c r="B1" s="53"/>
      <c r="C1" s="53"/>
      <c r="D1" s="53"/>
      <c r="E1" s="53"/>
      <c r="F1" s="53"/>
      <c r="G1" s="54"/>
      <c r="H1" s="54"/>
      <c r="I1" s="50" t="s">
        <v>2</v>
      </c>
      <c r="J1" s="50"/>
      <c r="K1" s="50"/>
    </row>
    <row r="2" customFormat="false" ht="15.8" hidden="false" customHeight="false" outlineLevel="0" collapsed="false">
      <c r="A2" s="53"/>
      <c r="B2" s="53"/>
      <c r="C2" s="53"/>
      <c r="D2" s="53"/>
      <c r="E2" s="53"/>
      <c r="F2" s="53"/>
      <c r="G2" s="54"/>
      <c r="H2" s="54"/>
      <c r="I2" s="50"/>
      <c r="J2" s="54"/>
      <c r="K2" s="55"/>
    </row>
    <row r="3" customFormat="false" ht="18.3" hidden="false" customHeight="true" outlineLevel="0" collapsed="false">
      <c r="A3" s="53" t="s">
        <v>117</v>
      </c>
      <c r="B3" s="53"/>
      <c r="C3" s="53"/>
      <c r="D3" s="53"/>
      <c r="E3" s="53"/>
      <c r="F3" s="53"/>
      <c r="G3" s="54"/>
      <c r="H3" s="54"/>
      <c r="I3" s="50"/>
      <c r="J3" s="54"/>
      <c r="K3" s="55"/>
    </row>
    <row r="4" customFormat="false" ht="70.8" hidden="false" customHeight="true" outlineLevel="0" collapsed="false">
      <c r="A4" s="56" t="s">
        <v>4</v>
      </c>
      <c r="B4" s="57" t="s">
        <v>5</v>
      </c>
      <c r="C4" s="57" t="s">
        <v>6</v>
      </c>
      <c r="D4" s="57" t="s">
        <v>7</v>
      </c>
      <c r="E4" s="19" t="s">
        <v>8</v>
      </c>
      <c r="F4" s="19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14.25" hidden="false" customHeight="false" outlineLevel="0" collapsed="false">
      <c r="A5" s="58" t="s">
        <v>15</v>
      </c>
      <c r="B5" s="59" t="s">
        <v>118</v>
      </c>
      <c r="C5" s="59" t="s">
        <v>119</v>
      </c>
      <c r="D5" s="59" t="s">
        <v>120</v>
      </c>
      <c r="E5" s="60" t="n">
        <v>2</v>
      </c>
      <c r="F5" s="60" t="n">
        <v>2</v>
      </c>
      <c r="G5" s="61" t="n">
        <v>0</v>
      </c>
      <c r="H5" s="62" t="n">
        <f aca="false">E5*F5*G5</f>
        <v>0</v>
      </c>
      <c r="I5" s="63"/>
      <c r="J5" s="62" t="n">
        <f aca="false">H5*I5%</f>
        <v>0</v>
      </c>
      <c r="K5" s="64" t="n">
        <f aca="false">H5+J5</f>
        <v>0</v>
      </c>
    </row>
    <row r="6" customFormat="false" ht="14.25" hidden="false" customHeight="false" outlineLevel="0" collapsed="false">
      <c r="A6" s="58" t="s">
        <v>19</v>
      </c>
      <c r="B6" s="59" t="s">
        <v>118</v>
      </c>
      <c r="C6" s="59" t="s">
        <v>121</v>
      </c>
      <c r="D6" s="59" t="s">
        <v>120</v>
      </c>
      <c r="E6" s="60" t="n">
        <v>9</v>
      </c>
      <c r="F6" s="60" t="n">
        <v>2</v>
      </c>
      <c r="G6" s="61" t="n">
        <v>0</v>
      </c>
      <c r="H6" s="62" t="n">
        <f aca="false">E6*F6*G6</f>
        <v>0</v>
      </c>
      <c r="I6" s="63"/>
      <c r="J6" s="62" t="n">
        <f aca="false">H6*I6%</f>
        <v>0</v>
      </c>
      <c r="K6" s="64" t="n">
        <f aca="false">H6+J6</f>
        <v>0</v>
      </c>
    </row>
    <row r="7" customFormat="false" ht="14.25" hidden="false" customHeight="false" outlineLevel="0" collapsed="false">
      <c r="A7" s="58" t="s">
        <v>22</v>
      </c>
      <c r="B7" s="59" t="s">
        <v>118</v>
      </c>
      <c r="C7" s="59" t="s">
        <v>122</v>
      </c>
      <c r="D7" s="59" t="s">
        <v>123</v>
      </c>
      <c r="E7" s="60" t="n">
        <v>3</v>
      </c>
      <c r="F7" s="60" t="n">
        <v>2</v>
      </c>
      <c r="G7" s="61" t="n">
        <v>0</v>
      </c>
      <c r="H7" s="62" t="n">
        <f aca="false">E7*F7*G7</f>
        <v>0</v>
      </c>
      <c r="I7" s="63"/>
      <c r="J7" s="62" t="n">
        <f aca="false">H7*I7%</f>
        <v>0</v>
      </c>
      <c r="K7" s="64" t="n">
        <f aca="false">H7+J7</f>
        <v>0</v>
      </c>
    </row>
    <row r="8" customFormat="false" ht="14.25" hidden="false" customHeight="false" outlineLevel="0" collapsed="false">
      <c r="A8" s="58" t="s">
        <v>25</v>
      </c>
      <c r="B8" s="59" t="s">
        <v>118</v>
      </c>
      <c r="C8" s="59" t="s">
        <v>124</v>
      </c>
      <c r="D8" s="59" t="s">
        <v>120</v>
      </c>
      <c r="E8" s="60" t="n">
        <v>4</v>
      </c>
      <c r="F8" s="60" t="n">
        <v>2</v>
      </c>
      <c r="G8" s="61" t="n">
        <v>0</v>
      </c>
      <c r="H8" s="62" t="n">
        <f aca="false">E8*F8*G8</f>
        <v>0</v>
      </c>
      <c r="I8" s="63"/>
      <c r="J8" s="62" t="n">
        <f aca="false">H8*I8%</f>
        <v>0</v>
      </c>
      <c r="K8" s="64" t="n">
        <f aca="false">H8+J8</f>
        <v>0</v>
      </c>
    </row>
    <row r="9" customFormat="false" ht="14.25" hidden="false" customHeight="false" outlineLevel="0" collapsed="false">
      <c r="A9" s="58" t="s">
        <v>28</v>
      </c>
      <c r="B9" s="59" t="s">
        <v>118</v>
      </c>
      <c r="C9" s="59" t="s">
        <v>125</v>
      </c>
      <c r="D9" s="59" t="s">
        <v>120</v>
      </c>
      <c r="E9" s="60" t="n">
        <v>1</v>
      </c>
      <c r="F9" s="60" t="n">
        <v>2</v>
      </c>
      <c r="G9" s="61" t="n">
        <v>0</v>
      </c>
      <c r="H9" s="62" t="n">
        <f aca="false">E9*F9*G9</f>
        <v>0</v>
      </c>
      <c r="I9" s="63"/>
      <c r="J9" s="62" t="n">
        <f aca="false">H9*I9%</f>
        <v>0</v>
      </c>
      <c r="K9" s="64" t="n">
        <f aca="false">H9+J9</f>
        <v>0</v>
      </c>
    </row>
    <row r="10" customFormat="false" ht="14.25" hidden="false" customHeight="false" outlineLevel="0" collapsed="false">
      <c r="A10" s="58" t="s">
        <v>30</v>
      </c>
      <c r="B10" s="59" t="s">
        <v>118</v>
      </c>
      <c r="C10" s="59" t="s">
        <v>126</v>
      </c>
      <c r="D10" s="59" t="s">
        <v>120</v>
      </c>
      <c r="E10" s="60" t="n">
        <v>1</v>
      </c>
      <c r="F10" s="60" t="n">
        <v>2</v>
      </c>
      <c r="G10" s="61" t="n">
        <v>0</v>
      </c>
      <c r="H10" s="62" t="n">
        <f aca="false">E10*F10*G10</f>
        <v>0</v>
      </c>
      <c r="I10" s="63"/>
      <c r="J10" s="62" t="n">
        <f aca="false">H10*I10%</f>
        <v>0</v>
      </c>
      <c r="K10" s="64" t="n">
        <f aca="false">H10+J10</f>
        <v>0</v>
      </c>
    </row>
    <row r="11" customFormat="false" ht="15" hidden="false" customHeight="true" outlineLevel="0" collapsed="false">
      <c r="A11" s="65" t="s">
        <v>38</v>
      </c>
      <c r="B11" s="65"/>
      <c r="C11" s="65"/>
      <c r="D11" s="65"/>
      <c r="E11" s="65"/>
      <c r="F11" s="65"/>
      <c r="G11" s="66" t="s">
        <v>39</v>
      </c>
      <c r="H11" s="67" t="n">
        <f aca="false">SUM(H6:H7)</f>
        <v>0</v>
      </c>
      <c r="I11" s="68" t="s">
        <v>39</v>
      </c>
      <c r="J11" s="67" t="n">
        <f aca="false">SUM(J6:J7)</f>
        <v>0</v>
      </c>
      <c r="K11" s="69" t="n">
        <f aca="false">SUM(K6:K7)</f>
        <v>0</v>
      </c>
    </row>
  </sheetData>
  <mergeCells count="4">
    <mergeCell ref="A1:C1"/>
    <mergeCell ref="I1:K1"/>
    <mergeCell ref="A3:F3"/>
    <mergeCell ref="A11:F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70" width="9.22790697674419"/>
    <col collapsed="false" hidden="false" max="2" min="2" style="70" width="19.2"/>
    <col collapsed="false" hidden="false" max="3" min="3" style="70" width="13.1674418604651"/>
    <col collapsed="false" hidden="false" max="257" min="4" style="70" width="9.22790697674419"/>
    <col collapsed="false" hidden="false" max="1025" min="258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127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14.25" hidden="false" customHeight="false" outlineLevel="0" collapsed="false">
      <c r="A5" s="12" t="s">
        <v>15</v>
      </c>
      <c r="B5" s="13" t="s">
        <v>128</v>
      </c>
      <c r="C5" s="13" t="s">
        <v>129</v>
      </c>
      <c r="D5" s="13" t="s">
        <v>123</v>
      </c>
      <c r="E5" s="12" t="n">
        <v>18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130</v>
      </c>
      <c r="C6" s="13" t="s">
        <v>131</v>
      </c>
      <c r="D6" s="13" t="s">
        <v>132</v>
      </c>
      <c r="E6" s="12" t="n">
        <v>1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14.25" hidden="false" customHeight="false" outlineLevel="0" collapsed="false">
      <c r="A7" s="12" t="s">
        <v>22</v>
      </c>
      <c r="B7" s="13" t="s">
        <v>128</v>
      </c>
      <c r="C7" s="13" t="s">
        <v>133</v>
      </c>
      <c r="D7" s="13"/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14.25" hidden="false" customHeight="false" outlineLevel="0" collapsed="false">
      <c r="A8" s="12" t="s">
        <v>25</v>
      </c>
      <c r="B8" s="13" t="s">
        <v>128</v>
      </c>
      <c r="C8" s="13" t="s">
        <v>134</v>
      </c>
      <c r="D8" s="13" t="s">
        <v>132</v>
      </c>
      <c r="E8" s="12" t="n">
        <v>4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28.5" hidden="false" customHeight="false" outlineLevel="0" collapsed="false">
      <c r="A9" s="12" t="s">
        <v>28</v>
      </c>
      <c r="B9" s="13" t="s">
        <v>135</v>
      </c>
      <c r="C9" s="13"/>
      <c r="D9" s="13"/>
      <c r="E9" s="12" t="n">
        <v>2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14.25" hidden="false" customHeight="false" outlineLevel="0" collapsed="false">
      <c r="A10" s="12" t="s">
        <v>30</v>
      </c>
      <c r="B10" s="13" t="s">
        <v>128</v>
      </c>
      <c r="C10" s="13" t="s">
        <v>136</v>
      </c>
      <c r="D10" s="13" t="s">
        <v>123</v>
      </c>
      <c r="E10" s="12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28.5" hidden="false" customHeight="false" outlineLevel="0" collapsed="false">
      <c r="A11" s="12" t="s">
        <v>33</v>
      </c>
      <c r="B11" s="13" t="s">
        <v>137</v>
      </c>
      <c r="C11" s="13" t="s">
        <v>138</v>
      </c>
      <c r="D11" s="13"/>
      <c r="E11" s="12" t="n">
        <v>1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28.5" hidden="false" customHeight="false" outlineLevel="0" collapsed="false">
      <c r="A12" s="12" t="s">
        <v>36</v>
      </c>
      <c r="B12" s="13" t="s">
        <v>128</v>
      </c>
      <c r="C12" s="13" t="s">
        <v>139</v>
      </c>
      <c r="D12" s="13" t="s">
        <v>140</v>
      </c>
      <c r="E12" s="12" t="n">
        <v>1</v>
      </c>
      <c r="F12" s="12" t="n">
        <v>2</v>
      </c>
      <c r="G12" s="15" t="n">
        <v>0</v>
      </c>
      <c r="H12" s="31" t="n">
        <f aca="false">E12*F12*G12</f>
        <v>0</v>
      </c>
      <c r="I12" s="17"/>
      <c r="J12" s="31" t="n">
        <f aca="false">H12*I12%</f>
        <v>0</v>
      </c>
      <c r="K12" s="31" t="n">
        <f aca="false">H12+J12</f>
        <v>0</v>
      </c>
    </row>
    <row r="13" customFormat="false" ht="14.25" hidden="false" customHeight="false" outlineLevel="0" collapsed="false">
      <c r="A13" s="12" t="s">
        <v>53</v>
      </c>
      <c r="B13" s="13" t="s">
        <v>128</v>
      </c>
      <c r="C13" s="13" t="s">
        <v>141</v>
      </c>
      <c r="D13" s="13" t="s">
        <v>142</v>
      </c>
      <c r="E13" s="12" t="n">
        <v>2</v>
      </c>
      <c r="F13" s="12" t="n">
        <v>2</v>
      </c>
      <c r="G13" s="15" t="n">
        <v>0</v>
      </c>
      <c r="H13" s="31" t="n">
        <f aca="false">E13*F13*G13</f>
        <v>0</v>
      </c>
      <c r="I13" s="17"/>
      <c r="J13" s="31" t="n">
        <f aca="false">H13*I13%</f>
        <v>0</v>
      </c>
      <c r="K13" s="31" t="n">
        <f aca="false">H13+J13</f>
        <v>0</v>
      </c>
    </row>
    <row r="14" customFormat="false" ht="28.5" hidden="false" customHeight="false" outlineLevel="0" collapsed="false">
      <c r="A14" s="12" t="s">
        <v>55</v>
      </c>
      <c r="B14" s="13" t="s">
        <v>143</v>
      </c>
      <c r="C14" s="13" t="s">
        <v>144</v>
      </c>
      <c r="D14" s="13"/>
      <c r="E14" s="12" t="n">
        <v>1</v>
      </c>
      <c r="F14" s="12" t="n">
        <v>2</v>
      </c>
      <c r="G14" s="15" t="n">
        <v>0</v>
      </c>
      <c r="H14" s="31" t="n">
        <f aca="false">E14*F14*G14</f>
        <v>0</v>
      </c>
      <c r="I14" s="17"/>
      <c r="J14" s="31" t="n">
        <f aca="false">H14*I14%</f>
        <v>0</v>
      </c>
      <c r="K14" s="31" t="n">
        <f aca="false">H14+J14</f>
        <v>0</v>
      </c>
    </row>
    <row r="15" customFormat="false" ht="28.5" hidden="false" customHeight="false" outlineLevel="0" collapsed="false">
      <c r="A15" s="12" t="s">
        <v>56</v>
      </c>
      <c r="B15" s="13" t="s">
        <v>143</v>
      </c>
      <c r="C15" s="13" t="s">
        <v>145</v>
      </c>
      <c r="D15" s="13" t="s">
        <v>146</v>
      </c>
      <c r="E15" s="12" t="n">
        <v>1</v>
      </c>
      <c r="F15" s="12" t="n">
        <v>2</v>
      </c>
      <c r="G15" s="15" t="n">
        <v>0</v>
      </c>
      <c r="H15" s="31" t="n">
        <f aca="false">E15*F15*G15</f>
        <v>0</v>
      </c>
      <c r="I15" s="17"/>
      <c r="J15" s="31" t="n">
        <f aca="false">H15*I15%</f>
        <v>0</v>
      </c>
      <c r="K15" s="31" t="n">
        <f aca="false">H15+J15</f>
        <v>0</v>
      </c>
    </row>
    <row r="16" customFormat="false" ht="14.25" hidden="false" customHeight="false" outlineLevel="0" collapsed="false">
      <c r="A16" s="12" t="s">
        <v>58</v>
      </c>
      <c r="B16" s="13" t="s">
        <v>128</v>
      </c>
      <c r="C16" s="13" t="s">
        <v>147</v>
      </c>
      <c r="D16" s="13" t="s">
        <v>123</v>
      </c>
      <c r="E16" s="12" t="n">
        <v>4</v>
      </c>
      <c r="F16" s="12" t="n">
        <v>2</v>
      </c>
      <c r="G16" s="15" t="n">
        <v>0</v>
      </c>
      <c r="H16" s="31" t="n">
        <f aca="false">E16*F16*G16</f>
        <v>0</v>
      </c>
      <c r="I16" s="17"/>
      <c r="J16" s="31" t="n">
        <f aca="false">H16*I16%</f>
        <v>0</v>
      </c>
      <c r="K16" s="31" t="n">
        <f aca="false">H16+J16</f>
        <v>0</v>
      </c>
    </row>
    <row r="17" customFormat="false" ht="14.25" hidden="false" customHeight="false" outlineLevel="0" collapsed="false">
      <c r="A17" s="12" t="s">
        <v>59</v>
      </c>
      <c r="B17" s="13" t="s">
        <v>128</v>
      </c>
      <c r="C17" s="13" t="s">
        <v>148</v>
      </c>
      <c r="D17" s="13" t="s">
        <v>123</v>
      </c>
      <c r="E17" s="12" t="n">
        <v>1</v>
      </c>
      <c r="F17" s="12" t="n">
        <v>2</v>
      </c>
      <c r="G17" s="15" t="n">
        <v>0</v>
      </c>
      <c r="H17" s="31" t="n">
        <f aca="false">E17*F17*G17</f>
        <v>0</v>
      </c>
      <c r="I17" s="17"/>
      <c r="J17" s="31" t="n">
        <f aca="false">H17*I17%</f>
        <v>0</v>
      </c>
      <c r="K17" s="31" t="n">
        <f aca="false">H17+J17</f>
        <v>0</v>
      </c>
    </row>
    <row r="18" customFormat="false" ht="28.5" hidden="false" customHeight="false" outlineLevel="0" collapsed="false">
      <c r="A18" s="12" t="s">
        <v>60</v>
      </c>
      <c r="B18" s="13" t="s">
        <v>128</v>
      </c>
      <c r="C18" s="13" t="s">
        <v>149</v>
      </c>
      <c r="D18" s="13" t="s">
        <v>146</v>
      </c>
      <c r="E18" s="12" t="n">
        <v>6</v>
      </c>
      <c r="F18" s="12" t="n">
        <v>2</v>
      </c>
      <c r="G18" s="15" t="n">
        <v>0</v>
      </c>
      <c r="H18" s="31" t="n">
        <f aca="false">E18*F18*G18</f>
        <v>0</v>
      </c>
      <c r="I18" s="17"/>
      <c r="J18" s="31" t="n">
        <f aca="false">H18*I18%</f>
        <v>0</v>
      </c>
      <c r="K18" s="31" t="n">
        <f aca="false">H18+J18</f>
        <v>0</v>
      </c>
    </row>
    <row r="19" customFormat="false" ht="57" hidden="false" customHeight="false" outlineLevel="0" collapsed="false">
      <c r="A19" s="12" t="s">
        <v>63</v>
      </c>
      <c r="B19" s="13" t="s">
        <v>150</v>
      </c>
      <c r="C19" s="13" t="s">
        <v>151</v>
      </c>
      <c r="D19" s="13" t="s">
        <v>152</v>
      </c>
      <c r="E19" s="12" t="n">
        <v>1</v>
      </c>
      <c r="F19" s="12" t="n">
        <v>2</v>
      </c>
      <c r="G19" s="15" t="n">
        <v>0</v>
      </c>
      <c r="H19" s="31" t="n">
        <f aca="false">E19*F19*G19</f>
        <v>0</v>
      </c>
      <c r="I19" s="17"/>
      <c r="J19" s="31" t="n">
        <f aca="false">H19*I19%</f>
        <v>0</v>
      </c>
      <c r="K19" s="31" t="n">
        <f aca="false">H19+J19</f>
        <v>0</v>
      </c>
    </row>
    <row r="20" customFormat="false" ht="14.25" hidden="false" customHeight="true" outlineLevel="0" collapsed="false">
      <c r="A20" s="18" t="s">
        <v>38</v>
      </c>
      <c r="B20" s="18"/>
      <c r="C20" s="18"/>
      <c r="D20" s="18"/>
      <c r="E20" s="18"/>
      <c r="F20" s="18"/>
      <c r="G20" s="20" t="s">
        <v>39</v>
      </c>
      <c r="H20" s="20" t="n">
        <f aca="false">SUM(H5:H9)</f>
        <v>0</v>
      </c>
      <c r="I20" s="48" t="s">
        <v>39</v>
      </c>
      <c r="J20" s="20" t="n">
        <f aca="false">SUM(J5:J9)</f>
        <v>0</v>
      </c>
      <c r="K20" s="20" t="n">
        <f aca="false">SUM(K5:K9)</f>
        <v>0</v>
      </c>
    </row>
  </sheetData>
  <mergeCells count="4">
    <mergeCell ref="A1:C1"/>
    <mergeCell ref="I1:K1"/>
    <mergeCell ref="A3:F3"/>
    <mergeCell ref="A20:F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2" activeCellId="0" sqref="I2"/>
    </sheetView>
  </sheetViews>
  <sheetFormatPr defaultRowHeight="14.25"/>
  <cols>
    <col collapsed="false" hidden="false" max="1" min="1" style="0" width="5.16744186046512"/>
    <col collapsed="false" hidden="false" max="2" min="2" style="0" width="16.9813953488372"/>
    <col collapsed="false" hidden="false" max="3" min="3" style="0" width="12.553488372093"/>
    <col collapsed="false" hidden="false" max="4" min="4" style="0" width="11.9348837209302"/>
    <col collapsed="false" hidden="false" max="1025" min="5" style="0" width="8.86046511627907"/>
  </cols>
  <sheetData>
    <row r="1" customFormat="false" ht="18.3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153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42.75" hidden="false" customHeight="false" outlineLevel="0" collapsed="false">
      <c r="A5" s="29" t="s">
        <v>15</v>
      </c>
      <c r="B5" s="13" t="s">
        <v>154</v>
      </c>
      <c r="C5" s="13" t="s">
        <v>155</v>
      </c>
      <c r="D5" s="13" t="s">
        <v>156</v>
      </c>
      <c r="E5" s="12" t="n">
        <v>2</v>
      </c>
      <c r="F5" s="12" t="n">
        <v>2</v>
      </c>
      <c r="G5" s="30" t="n">
        <v>0</v>
      </c>
      <c r="H5" s="31" t="n">
        <f aca="false">E5*F5*G5</f>
        <v>0</v>
      </c>
      <c r="I5" s="17"/>
      <c r="J5" s="31" t="n">
        <f aca="false">H5*I5%</f>
        <v>0</v>
      </c>
      <c r="K5" s="32" t="n">
        <f aca="false">H5+J5</f>
        <v>0</v>
      </c>
    </row>
    <row r="6" customFormat="false" ht="42.75" hidden="false" customHeight="false" outlineLevel="0" collapsed="false">
      <c r="A6" s="29" t="s">
        <v>19</v>
      </c>
      <c r="B6" s="13" t="s">
        <v>154</v>
      </c>
      <c r="C6" s="13" t="s">
        <v>157</v>
      </c>
      <c r="D6" s="13" t="s">
        <v>158</v>
      </c>
      <c r="E6" s="12" t="n">
        <v>1</v>
      </c>
      <c r="F6" s="12" t="n">
        <v>2</v>
      </c>
      <c r="G6" s="30" t="n">
        <v>0</v>
      </c>
      <c r="H6" s="31" t="n">
        <f aca="false">E6*F6*G6</f>
        <v>0</v>
      </c>
      <c r="I6" s="17"/>
      <c r="J6" s="31" t="n">
        <f aca="false">H6*I6%</f>
        <v>0</v>
      </c>
      <c r="K6" s="32" t="n">
        <f aca="false">H6+J6</f>
        <v>0</v>
      </c>
    </row>
    <row r="7" customFormat="false" ht="15" hidden="false" customHeight="true" outlineLevel="0" collapsed="false">
      <c r="A7" s="37" t="s">
        <v>38</v>
      </c>
      <c r="B7" s="37"/>
      <c r="C7" s="37"/>
      <c r="D7" s="37"/>
      <c r="E7" s="37"/>
      <c r="F7" s="37"/>
      <c r="G7" s="38" t="s">
        <v>39</v>
      </c>
      <c r="H7" s="39" t="n">
        <f aca="false">SUM(H5:H5)</f>
        <v>0</v>
      </c>
      <c r="I7" s="40" t="s">
        <v>39</v>
      </c>
      <c r="J7" s="39" t="n">
        <f aca="false">SUM(J5:J5)</f>
        <v>0</v>
      </c>
      <c r="K7" s="41" t="n">
        <f aca="false">SUM(K5:K5)</f>
        <v>0</v>
      </c>
    </row>
  </sheetData>
  <mergeCells count="4">
    <mergeCell ref="A1:C1"/>
    <mergeCell ref="I1:K1"/>
    <mergeCell ref="A3:F3"/>
    <mergeCell ref="A7:F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8.86046511627907"/>
    <col collapsed="false" hidden="false" max="2" min="2" style="0" width="15.753488372093"/>
    <col collapsed="false" hidden="false" max="3" min="3" style="0" width="11.446511627907"/>
    <col collapsed="false" hidden="false" max="4" min="4" style="0" width="13.4139534883721"/>
    <col collapsed="false" hidden="false" max="1025" min="5" style="0" width="8.86046511627907"/>
  </cols>
  <sheetData>
    <row r="1" customFormat="false" ht="12.8" hidden="false" customHeight="true" outlineLevel="0" collapsed="false">
      <c r="A1" s="5" t="s">
        <v>1</v>
      </c>
      <c r="B1" s="5"/>
      <c r="C1" s="5"/>
      <c r="D1" s="5"/>
      <c r="E1" s="5"/>
      <c r="F1" s="5"/>
      <c r="G1" s="43"/>
      <c r="H1" s="43"/>
      <c r="I1" s="44" t="s">
        <v>2</v>
      </c>
      <c r="J1" s="44"/>
      <c r="K1" s="44"/>
    </row>
    <row r="2" customFormat="false" ht="12.8" hidden="false" customHeight="true" outlineLevel="0" collapsed="false">
      <c r="A2" s="5"/>
      <c r="B2" s="5"/>
      <c r="C2" s="5"/>
      <c r="D2" s="5"/>
      <c r="E2" s="5"/>
      <c r="F2" s="5"/>
      <c r="G2" s="43"/>
      <c r="H2" s="43"/>
      <c r="I2" s="44"/>
      <c r="J2" s="43"/>
      <c r="K2" s="43"/>
    </row>
    <row r="3" customFormat="false" ht="14.25" hidden="false" customHeight="true" outlineLevel="0" collapsed="false">
      <c r="A3" s="5" t="s">
        <v>159</v>
      </c>
      <c r="B3" s="5"/>
      <c r="C3" s="5"/>
      <c r="D3" s="5"/>
      <c r="E3" s="5"/>
      <c r="F3" s="5"/>
      <c r="G3" s="43"/>
      <c r="H3" s="43"/>
      <c r="I3" s="44"/>
      <c r="J3" s="43"/>
      <c r="K3" s="43"/>
    </row>
    <row r="4" customFormat="false" ht="85.5" hidden="false" customHeight="false" outlineLevel="0" collapsed="false">
      <c r="A4" s="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11" t="s">
        <v>14</v>
      </c>
    </row>
    <row r="5" customFormat="false" ht="42.75" hidden="false" customHeight="false" outlineLevel="0" collapsed="false">
      <c r="A5" s="12" t="s">
        <v>15</v>
      </c>
      <c r="B5" s="13" t="s">
        <v>160</v>
      </c>
      <c r="C5" s="13" t="s">
        <v>161</v>
      </c>
      <c r="D5" s="13" t="s">
        <v>162</v>
      </c>
      <c r="E5" s="12" t="n">
        <v>1</v>
      </c>
      <c r="F5" s="12" t="n">
        <v>2</v>
      </c>
      <c r="G5" s="15" t="n">
        <v>0</v>
      </c>
      <c r="H5" s="31" t="n">
        <f aca="false">E5*F5*G5</f>
        <v>0</v>
      </c>
      <c r="I5" s="17"/>
      <c r="J5" s="31" t="n">
        <f aca="false">H5*I5%</f>
        <v>0</v>
      </c>
      <c r="K5" s="31" t="n">
        <f aca="false">H5+J5</f>
        <v>0</v>
      </c>
    </row>
    <row r="6" customFormat="false" ht="14.25" hidden="false" customHeight="false" outlineLevel="0" collapsed="false">
      <c r="A6" s="12" t="s">
        <v>19</v>
      </c>
      <c r="B6" s="13" t="s">
        <v>160</v>
      </c>
      <c r="C6" s="13" t="s">
        <v>163</v>
      </c>
      <c r="D6" s="13" t="s">
        <v>164</v>
      </c>
      <c r="E6" s="12" t="n">
        <v>3</v>
      </c>
      <c r="F6" s="12" t="n">
        <v>2</v>
      </c>
      <c r="G6" s="15" t="n">
        <v>0</v>
      </c>
      <c r="H6" s="31" t="n">
        <f aca="false">E6*F6*G6</f>
        <v>0</v>
      </c>
      <c r="I6" s="17"/>
      <c r="J6" s="31" t="n">
        <f aca="false">H6*I6%</f>
        <v>0</v>
      </c>
      <c r="K6" s="31" t="n">
        <f aca="false">H6+J6</f>
        <v>0</v>
      </c>
    </row>
    <row r="7" customFormat="false" ht="28.5" hidden="false" customHeight="false" outlineLevel="0" collapsed="false">
      <c r="A7" s="12" t="s">
        <v>22</v>
      </c>
      <c r="B7" s="13" t="s">
        <v>165</v>
      </c>
      <c r="C7" s="13" t="s">
        <v>166</v>
      </c>
      <c r="D7" s="13" t="s">
        <v>167</v>
      </c>
      <c r="E7" s="12" t="n">
        <v>1</v>
      </c>
      <c r="F7" s="12" t="n">
        <v>2</v>
      </c>
      <c r="G7" s="15" t="n">
        <v>0</v>
      </c>
      <c r="H7" s="31" t="n">
        <f aca="false">E7*F7*G7</f>
        <v>0</v>
      </c>
      <c r="I7" s="17"/>
      <c r="J7" s="31" t="n">
        <f aca="false">H7*I7%</f>
        <v>0</v>
      </c>
      <c r="K7" s="31" t="n">
        <f aca="false">H7+J7</f>
        <v>0</v>
      </c>
    </row>
    <row r="8" customFormat="false" ht="57" hidden="false" customHeight="false" outlineLevel="0" collapsed="false">
      <c r="A8" s="12" t="s">
        <v>25</v>
      </c>
      <c r="B8" s="13" t="s">
        <v>168</v>
      </c>
      <c r="C8" s="13" t="s">
        <v>169</v>
      </c>
      <c r="D8" s="13"/>
      <c r="E8" s="12" t="n">
        <v>1</v>
      </c>
      <c r="F8" s="12" t="n">
        <v>2</v>
      </c>
      <c r="G8" s="15" t="n">
        <v>0</v>
      </c>
      <c r="H8" s="31" t="n">
        <f aca="false">E8*F8*G8</f>
        <v>0</v>
      </c>
      <c r="I8" s="17"/>
      <c r="J8" s="31" t="n">
        <f aca="false">H8*I8%</f>
        <v>0</v>
      </c>
      <c r="K8" s="31" t="n">
        <f aca="false">H8+J8</f>
        <v>0</v>
      </c>
    </row>
    <row r="9" customFormat="false" ht="42.75" hidden="false" customHeight="false" outlineLevel="0" collapsed="false">
      <c r="A9" s="12" t="s">
        <v>28</v>
      </c>
      <c r="B9" s="13" t="s">
        <v>160</v>
      </c>
      <c r="C9" s="13" t="s">
        <v>170</v>
      </c>
      <c r="D9" s="13" t="s">
        <v>164</v>
      </c>
      <c r="E9" s="12" t="n">
        <v>1</v>
      </c>
      <c r="F9" s="12" t="n">
        <v>2</v>
      </c>
      <c r="G9" s="15" t="n">
        <v>0</v>
      </c>
      <c r="H9" s="31" t="n">
        <f aca="false">E9*F9*G9</f>
        <v>0</v>
      </c>
      <c r="I9" s="17"/>
      <c r="J9" s="31" t="n">
        <f aca="false">H9*I9%</f>
        <v>0</v>
      </c>
      <c r="K9" s="31" t="n">
        <f aca="false">H9+J9</f>
        <v>0</v>
      </c>
    </row>
    <row r="10" customFormat="false" ht="28.5" hidden="false" customHeight="false" outlineLevel="0" collapsed="false">
      <c r="A10" s="12" t="s">
        <v>30</v>
      </c>
      <c r="B10" s="13" t="s">
        <v>160</v>
      </c>
      <c r="C10" s="13" t="s">
        <v>171</v>
      </c>
      <c r="D10" s="13" t="s">
        <v>172</v>
      </c>
      <c r="E10" s="12" t="n">
        <v>1</v>
      </c>
      <c r="F10" s="12" t="n">
        <v>2</v>
      </c>
      <c r="G10" s="15" t="n">
        <v>0</v>
      </c>
      <c r="H10" s="31" t="n">
        <f aca="false">E10*F10*G10</f>
        <v>0</v>
      </c>
      <c r="I10" s="17"/>
      <c r="J10" s="31" t="n">
        <f aca="false">H10*I10%</f>
        <v>0</v>
      </c>
      <c r="K10" s="31" t="n">
        <f aca="false">H10+J10</f>
        <v>0</v>
      </c>
    </row>
    <row r="11" customFormat="false" ht="28.5" hidden="false" customHeight="false" outlineLevel="0" collapsed="false">
      <c r="A11" s="12" t="s">
        <v>33</v>
      </c>
      <c r="B11" s="13" t="s">
        <v>160</v>
      </c>
      <c r="C11" s="13" t="s">
        <v>173</v>
      </c>
      <c r="D11" s="13" t="s">
        <v>172</v>
      </c>
      <c r="E11" s="12" t="n">
        <v>3</v>
      </c>
      <c r="F11" s="12" t="n">
        <v>2</v>
      </c>
      <c r="G11" s="15" t="n">
        <v>0</v>
      </c>
      <c r="H11" s="31" t="n">
        <f aca="false">E11*F11*G11</f>
        <v>0</v>
      </c>
      <c r="I11" s="17"/>
      <c r="J11" s="31" t="n">
        <f aca="false">H11*I11%</f>
        <v>0</v>
      </c>
      <c r="K11" s="31" t="n">
        <f aca="false">H11+J11</f>
        <v>0</v>
      </c>
    </row>
    <row r="12" customFormat="false" ht="14.25" hidden="false" customHeight="true" outlineLevel="0" collapsed="false">
      <c r="A12" s="18" t="s">
        <v>38</v>
      </c>
      <c r="B12" s="18"/>
      <c r="C12" s="18"/>
      <c r="D12" s="18"/>
      <c r="E12" s="18"/>
      <c r="F12" s="18"/>
      <c r="G12" s="20" t="s">
        <v>39</v>
      </c>
      <c r="H12" s="20" t="n">
        <f aca="false">SUM(H5:H5)</f>
        <v>0</v>
      </c>
      <c r="I12" s="48" t="s">
        <v>39</v>
      </c>
      <c r="J12" s="20" t="n">
        <f aca="false">SUM(J5:J5)</f>
        <v>0</v>
      </c>
      <c r="K12" s="20" t="n">
        <f aca="false">SUM(K5:K5)</f>
        <v>0</v>
      </c>
    </row>
  </sheetData>
  <mergeCells count="4">
    <mergeCell ref="A1:C1"/>
    <mergeCell ref="I1:K1"/>
    <mergeCell ref="A3:F3"/>
    <mergeCell ref="A12:F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I1" activeCellId="0" sqref="I1"/>
    </sheetView>
  </sheetViews>
  <sheetFormatPr defaultRowHeight="14.25"/>
  <cols>
    <col collapsed="false" hidden="false" max="1" min="1" style="0" width="4.67441860465116"/>
    <col collapsed="false" hidden="false" max="2" min="2" style="0" width="13.7813953488372"/>
    <col collapsed="false" hidden="false" max="3" min="3" style="0" width="10.8279069767442"/>
    <col collapsed="false" hidden="false" max="4" min="4" style="0" width="10.5813953488372"/>
    <col collapsed="false" hidden="false" max="1025" min="5" style="0" width="8.86046511627907"/>
  </cols>
  <sheetData>
    <row r="1" customFormat="false" ht="12.8" hidden="false" customHeight="true" outlineLevel="0" collapsed="false">
      <c r="A1" s="21" t="s">
        <v>1</v>
      </c>
      <c r="B1" s="21"/>
      <c r="C1" s="21"/>
      <c r="D1" s="21"/>
      <c r="E1" s="21"/>
      <c r="F1" s="21"/>
      <c r="G1" s="22"/>
      <c r="H1" s="22"/>
      <c r="I1" s="23" t="s">
        <v>2</v>
      </c>
      <c r="J1" s="23"/>
      <c r="K1" s="23"/>
    </row>
    <row r="2" customFormat="false" ht="12.8" hidden="false" customHeight="true" outlineLevel="0" collapsed="false">
      <c r="A2" s="21"/>
      <c r="B2" s="21"/>
      <c r="C2" s="21"/>
      <c r="D2" s="21"/>
      <c r="E2" s="21"/>
      <c r="F2" s="21"/>
      <c r="G2" s="22"/>
      <c r="H2" s="22"/>
      <c r="I2" s="23"/>
      <c r="J2" s="22"/>
      <c r="K2" s="24"/>
    </row>
    <row r="3" customFormat="false" ht="14.25" hidden="false" customHeight="true" outlineLevel="0" collapsed="false">
      <c r="A3" s="21" t="s">
        <v>174</v>
      </c>
      <c r="B3" s="21"/>
      <c r="C3" s="21"/>
      <c r="D3" s="21"/>
      <c r="E3" s="21"/>
      <c r="F3" s="21"/>
      <c r="G3" s="22"/>
      <c r="H3" s="22"/>
      <c r="I3" s="23"/>
      <c r="J3" s="22"/>
      <c r="K3" s="24"/>
    </row>
    <row r="4" customFormat="false" ht="85.5" hidden="false" customHeight="false" outlineLevel="0" collapsed="false">
      <c r="A4" s="25" t="s">
        <v>4</v>
      </c>
      <c r="B4" s="9" t="s">
        <v>5</v>
      </c>
      <c r="C4" s="9" t="s">
        <v>6</v>
      </c>
      <c r="D4" s="9" t="s">
        <v>7</v>
      </c>
      <c r="E4" s="5" t="s">
        <v>8</v>
      </c>
      <c r="F4" s="5" t="s">
        <v>9</v>
      </c>
      <c r="G4" s="26" t="s">
        <v>10</v>
      </c>
      <c r="H4" s="11" t="s">
        <v>11</v>
      </c>
      <c r="I4" s="27" t="s">
        <v>12</v>
      </c>
      <c r="J4" s="11" t="s">
        <v>13</v>
      </c>
      <c r="K4" s="28" t="s">
        <v>14</v>
      </c>
    </row>
    <row r="5" customFormat="false" ht="28.5" hidden="false" customHeight="false" outlineLevel="0" collapsed="false">
      <c r="A5" s="71" t="s">
        <v>15</v>
      </c>
      <c r="B5" s="72" t="s">
        <v>175</v>
      </c>
      <c r="C5" s="72" t="s">
        <v>176</v>
      </c>
      <c r="D5" s="72" t="s">
        <v>177</v>
      </c>
      <c r="E5" s="73" t="n">
        <v>3</v>
      </c>
      <c r="F5" s="73" t="n">
        <v>2</v>
      </c>
      <c r="G5" s="74" t="n">
        <v>0</v>
      </c>
      <c r="H5" s="16" t="n">
        <f aca="false">E5*F5*G5</f>
        <v>0</v>
      </c>
      <c r="I5" s="17"/>
      <c r="J5" s="16" t="n">
        <f aca="false">H5*I5%</f>
        <v>0</v>
      </c>
      <c r="K5" s="75" t="n">
        <f aca="false">H5+J5</f>
        <v>0</v>
      </c>
    </row>
    <row r="6" customFormat="false" ht="28.5" hidden="false" customHeight="false" outlineLevel="0" collapsed="false">
      <c r="A6" s="71" t="s">
        <v>19</v>
      </c>
      <c r="B6" s="72" t="s">
        <v>178</v>
      </c>
      <c r="C6" s="72" t="s">
        <v>179</v>
      </c>
      <c r="D6" s="72" t="s">
        <v>180</v>
      </c>
      <c r="E6" s="73" t="n">
        <v>3</v>
      </c>
      <c r="F6" s="73" t="n">
        <v>2</v>
      </c>
      <c r="G6" s="74" t="n">
        <v>0</v>
      </c>
      <c r="H6" s="16" t="n">
        <f aca="false">E6*F6*G6</f>
        <v>0</v>
      </c>
      <c r="I6" s="17"/>
      <c r="J6" s="16" t="n">
        <f aca="false">H6*I6%</f>
        <v>0</v>
      </c>
      <c r="K6" s="75" t="n">
        <f aca="false">H6+J6</f>
        <v>0</v>
      </c>
    </row>
    <row r="7" customFormat="false" ht="28.5" hidden="false" customHeight="false" outlineLevel="0" collapsed="false">
      <c r="A7" s="71" t="s">
        <v>22</v>
      </c>
      <c r="B7" s="72" t="s">
        <v>178</v>
      </c>
      <c r="C7" s="72" t="s">
        <v>181</v>
      </c>
      <c r="D7" s="72" t="s">
        <v>180</v>
      </c>
      <c r="E7" s="73" t="n">
        <v>1</v>
      </c>
      <c r="F7" s="73" t="n">
        <v>2</v>
      </c>
      <c r="G7" s="74" t="n">
        <v>0</v>
      </c>
      <c r="H7" s="16" t="n">
        <f aca="false">E7*F7*G7</f>
        <v>0</v>
      </c>
      <c r="I7" s="17"/>
      <c r="J7" s="16" t="n">
        <f aca="false">H7*I7%</f>
        <v>0</v>
      </c>
      <c r="K7" s="75" t="n">
        <f aca="false">H7+J7</f>
        <v>0</v>
      </c>
    </row>
    <row r="8" customFormat="false" ht="28.5" hidden="false" customHeight="false" outlineLevel="0" collapsed="false">
      <c r="A8" s="71" t="s">
        <v>25</v>
      </c>
      <c r="B8" s="72" t="s">
        <v>175</v>
      </c>
      <c r="C8" s="72" t="s">
        <v>182</v>
      </c>
      <c r="D8" s="72" t="s">
        <v>177</v>
      </c>
      <c r="E8" s="73" t="n">
        <v>1</v>
      </c>
      <c r="F8" s="73" t="n">
        <v>2</v>
      </c>
      <c r="G8" s="74" t="n">
        <v>0</v>
      </c>
      <c r="H8" s="16" t="n">
        <f aca="false">E8*F8*G8</f>
        <v>0</v>
      </c>
      <c r="I8" s="17"/>
      <c r="J8" s="16" t="n">
        <f aca="false">H8*I8%</f>
        <v>0</v>
      </c>
      <c r="K8" s="75" t="n">
        <f aca="false">H8+J8</f>
        <v>0</v>
      </c>
    </row>
    <row r="9" customFormat="false" ht="28.5" hidden="false" customHeight="false" outlineLevel="0" collapsed="false">
      <c r="A9" s="71" t="s">
        <v>28</v>
      </c>
      <c r="B9" s="72" t="s">
        <v>183</v>
      </c>
      <c r="C9" s="72" t="s">
        <v>184</v>
      </c>
      <c r="D9" s="72"/>
      <c r="E9" s="73" t="n">
        <v>1</v>
      </c>
      <c r="F9" s="73" t="n">
        <v>2</v>
      </c>
      <c r="G9" s="74" t="n">
        <v>0</v>
      </c>
      <c r="H9" s="16" t="n">
        <f aca="false">E9*F9*G9</f>
        <v>0</v>
      </c>
      <c r="I9" s="17"/>
      <c r="J9" s="16" t="n">
        <f aca="false">H9*I9%</f>
        <v>0</v>
      </c>
      <c r="K9" s="75" t="n">
        <f aca="false">H9+J9</f>
        <v>0</v>
      </c>
    </row>
    <row r="10" customFormat="false" ht="15" hidden="false" customHeight="true" outlineLevel="0" collapsed="false">
      <c r="A10" s="37" t="s">
        <v>38</v>
      </c>
      <c r="B10" s="37"/>
      <c r="C10" s="37"/>
      <c r="D10" s="37"/>
      <c r="E10" s="37"/>
      <c r="F10" s="37"/>
      <c r="G10" s="38" t="s">
        <v>39</v>
      </c>
      <c r="H10" s="39" t="n">
        <f aca="false">SUM(H5:H8)</f>
        <v>0</v>
      </c>
      <c r="I10" s="40" t="s">
        <v>39</v>
      </c>
      <c r="J10" s="39" t="n">
        <f aca="false">SUM(J5:J8)</f>
        <v>0</v>
      </c>
      <c r="K10" s="41" t="n">
        <f aca="false">SUM(K5:K8)</f>
        <v>0</v>
      </c>
    </row>
  </sheetData>
  <mergeCells count="4">
    <mergeCell ref="A1:D1"/>
    <mergeCell ref="I1:K1"/>
    <mergeCell ref="A3:F3"/>
    <mergeCell ref="A10:F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2020-06-10T12:57:09Z</dcterms:created>
  <dc:creator>techniczny</dc:creator>
  <dc:description/>
  <dc:language>pl-PL</dc:language>
  <cp:lastModifiedBy/>
  <cp:lastPrinted>2020-10-23T12:33:24Z</cp:lastPrinted>
  <dcterms:modified xsi:type="dcterms:W3CDTF">2020-10-23T15:14:22Z</dcterms:modified>
  <cp:revision>24</cp:revision>
  <dc:subject/>
  <dc:title/>
</cp:coreProperties>
</file>