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cenowy" sheetId="1" r:id="rId1"/>
  </sheets>
  <definedNames>
    <definedName name="_xlnm.Print_Area" localSheetId="0">'Formularz cenowy'!$A$1:$K$434</definedName>
  </definedNames>
  <calcPr fullCalcOnLoad="1"/>
</workbook>
</file>

<file path=xl/sharedStrings.xml><?xml version="1.0" encoding="utf-8"?>
<sst xmlns="http://schemas.openxmlformats.org/spreadsheetml/2006/main" count="1332" uniqueCount="566">
  <si>
    <t>FORMULARZ CENOWY</t>
  </si>
  <si>
    <t>Oznaczenie  sprawy:06/ZP/2018</t>
  </si>
  <si>
    <t xml:space="preserve">  Załącznik Nr 2 do SIWZ</t>
  </si>
  <si>
    <t>Pakiet nr 1 Aparaty RTG</t>
  </si>
  <si>
    <t>Lp</t>
  </si>
  <si>
    <t>Nazwa</t>
  </si>
  <si>
    <t>Typ</t>
  </si>
  <si>
    <t>Producent</t>
  </si>
  <si>
    <t>Ilość sztuk</t>
  </si>
  <si>
    <t>Ilość przeglądów w ciągu trwania umowy</t>
  </si>
  <si>
    <t>Cena jednostkowa
netto</t>
  </si>
  <si>
    <t>Wartość netto w PLN</t>
  </si>
  <si>
    <t>Podatek VAT w %</t>
  </si>
  <si>
    <t>Podatek VAT w PLN</t>
  </si>
  <si>
    <t>Wartość brutto w PLN</t>
  </si>
  <si>
    <t>Aparat RTG przewoźny</t>
  </si>
  <si>
    <t>PRACTIX 33 plus</t>
  </si>
  <si>
    <t>PHILIPS</t>
  </si>
  <si>
    <t>PRACTIX 160</t>
  </si>
  <si>
    <t>Aparat RTG stacjonarny</t>
  </si>
  <si>
    <t>Q-RAD</t>
  </si>
  <si>
    <t xml:space="preserve">Quantum Medical Imaging </t>
  </si>
  <si>
    <t>RAZEM kwota za przeglądy</t>
  </si>
  <si>
    <t>x</t>
  </si>
  <si>
    <t>Pakiet nr 1A  Aparat RTG firmy SIEMENS</t>
  </si>
  <si>
    <t xml:space="preserve">Aparat RTG ramię C </t>
  </si>
  <si>
    <t>ARCADIS VARIC</t>
  </si>
  <si>
    <t>Siemens</t>
  </si>
  <si>
    <t>Pakiet nr 2 Aparaty USG</t>
  </si>
  <si>
    <t>Aparat USG</t>
  </si>
  <si>
    <t>EUB 515A</t>
  </si>
  <si>
    <t>HITACHI</t>
  </si>
  <si>
    <t>ALPHA 6</t>
  </si>
  <si>
    <t>ALOKA</t>
  </si>
  <si>
    <t>LOGIQ 180</t>
  </si>
  <si>
    <t xml:space="preserve">GE MEDICAL SYSTEM </t>
  </si>
  <si>
    <t>ALPHA 6 CV</t>
  </si>
  <si>
    <t>D6626404</t>
  </si>
  <si>
    <t>TOSHIBA</t>
  </si>
  <si>
    <t>Sonoace R5</t>
  </si>
  <si>
    <t>Samsung</t>
  </si>
  <si>
    <t>Pakiet nr 2A  Aparat USG firmy SIEMENS</t>
  </si>
  <si>
    <t>Acuson X150</t>
  </si>
  <si>
    <t>Pakiet nr 3 Pompy infuzyjne</t>
  </si>
  <si>
    <t>Pompa infuzyjna strzykawkowa</t>
  </si>
  <si>
    <t>AP-12</t>
  </si>
  <si>
    <t>ASCOR S.A.</t>
  </si>
  <si>
    <t>AP-14</t>
  </si>
  <si>
    <t>AP-22</t>
  </si>
  <si>
    <t>AP-23</t>
  </si>
  <si>
    <t>Pompa infuzyjna perystaltyczna</t>
  </si>
  <si>
    <t>AP-31P</t>
  </si>
  <si>
    <t>SEP 11-S</t>
  </si>
  <si>
    <t>PILOT A2</t>
  </si>
  <si>
    <t>DUET 20/50</t>
  </si>
  <si>
    <t>KWAPISZ</t>
  </si>
  <si>
    <t>MONO 20/50</t>
  </si>
  <si>
    <t>B. Braun</t>
  </si>
  <si>
    <t xml:space="preserve">Pompa strzykawkowa </t>
  </si>
  <si>
    <t>SEP-11</t>
  </si>
  <si>
    <t>Pakiet nr 4 Aparaty do ćwiczeń rehabilitacyjnych  oraz aparaty do stymulacji rehabilitacji</t>
  </si>
  <si>
    <t>Interdynamic</t>
  </si>
  <si>
    <t>ID 3P</t>
  </si>
  <si>
    <t>Interdyn</t>
  </si>
  <si>
    <t>ID 79</t>
  </si>
  <si>
    <t>Aparat do terapii prądami impulsowymi</t>
  </si>
  <si>
    <t>STYMAT S-210</t>
  </si>
  <si>
    <t>Aparat do magnetoterapii</t>
  </si>
  <si>
    <t>MAGNOTER D-26</t>
  </si>
  <si>
    <t xml:space="preserve">Aparat do sonoterapii </t>
  </si>
  <si>
    <t>SONOTER</t>
  </si>
  <si>
    <t>ASTAR ABR</t>
  </si>
  <si>
    <t>Galwanostymulator</t>
  </si>
  <si>
    <t>S-110</t>
  </si>
  <si>
    <t>Ultraton</t>
  </si>
  <si>
    <t>D-200</t>
  </si>
  <si>
    <t xml:space="preserve">Aparat do diatermii </t>
  </si>
  <si>
    <t>DIAMAT G-110</t>
  </si>
  <si>
    <t>Lampa SOLUX</t>
  </si>
  <si>
    <t>Lumina</t>
  </si>
  <si>
    <t>SD1</t>
  </si>
  <si>
    <t>Aparat do elektroterapii</t>
  </si>
  <si>
    <t>FIRING 7F</t>
  </si>
  <si>
    <t xml:space="preserve">Ergometr </t>
  </si>
  <si>
    <t>PEC-7088</t>
  </si>
  <si>
    <t>Aparat do elektrostymulacji</t>
  </si>
  <si>
    <t>PHYSIOTER D-60</t>
  </si>
  <si>
    <t>ZEM MARP Electronic</t>
  </si>
  <si>
    <t>Aparat do krioterapii</t>
  </si>
  <si>
    <t>CRYO-T duo</t>
  </si>
  <si>
    <t>METRUM CryoFlex</t>
  </si>
  <si>
    <t>Lampa kwarcowa</t>
  </si>
  <si>
    <t>SUNLAMP 70</t>
  </si>
  <si>
    <t>JELOSIL</t>
  </si>
  <si>
    <t>Kuchnia parafinowa</t>
  </si>
  <si>
    <t>KP 22</t>
  </si>
  <si>
    <t>RESMED</t>
  </si>
  <si>
    <t>Aparat do terapii ultradźwiękami</t>
  </si>
  <si>
    <t>Sonaris S</t>
  </si>
  <si>
    <t xml:space="preserve">Laser </t>
  </si>
  <si>
    <t>D-68-1</t>
  </si>
  <si>
    <t xml:space="preserve">Bieżnia medyczna </t>
  </si>
  <si>
    <t>TRACMASTER TMX 425</t>
  </si>
  <si>
    <t>Rower rehabilitacyjny</t>
  </si>
  <si>
    <t>MAGNETIC M6106</t>
  </si>
  <si>
    <t>HMS</t>
  </si>
  <si>
    <t>SPIRIT 1305</t>
  </si>
  <si>
    <t>Pakiet nr 5 Aparaty do znieczulania ogólnego</t>
  </si>
  <si>
    <t>Aparat do znieczulenia ogólnego</t>
  </si>
  <si>
    <t>EXCEL 210 SE</t>
  </si>
  <si>
    <t>Datex-Ohmeda</t>
  </si>
  <si>
    <t>LAMTEC 550</t>
  </si>
  <si>
    <t>MINI MAX</t>
  </si>
  <si>
    <t>Pakiet nr 6 Aparaty EKG</t>
  </si>
  <si>
    <t>Aparat EKG</t>
  </si>
  <si>
    <t>Ascard Mr Silver</t>
  </si>
  <si>
    <t>ASPEL S.A.</t>
  </si>
  <si>
    <t>Ascard A4</t>
  </si>
  <si>
    <t>Ascard Mr Grey</t>
  </si>
  <si>
    <t>Ascard 2 P</t>
  </si>
  <si>
    <t>Ascard Mr Red</t>
  </si>
  <si>
    <t>Pakiet nr 7 Defibrylatory</t>
  </si>
  <si>
    <t>Defibrylator</t>
  </si>
  <si>
    <t>Lifepak 15</t>
  </si>
  <si>
    <t>Physio-Control</t>
  </si>
  <si>
    <t>Lifepak 20</t>
  </si>
  <si>
    <t>Lifepak 12</t>
  </si>
  <si>
    <t>Lifepak 1000</t>
  </si>
  <si>
    <t xml:space="preserve">Lifepak 10 </t>
  </si>
  <si>
    <t>Lifepak 20e</t>
  </si>
  <si>
    <t>Pakiet nr 7A Defibrylatory firmy EMTEL</t>
  </si>
  <si>
    <t>DefiMax biphasic</t>
  </si>
  <si>
    <t>EMTEL</t>
  </si>
  <si>
    <t>Pakiet nr 8 Kardiomonitory, monitory pacjenta</t>
  </si>
  <si>
    <t>Monitor funkcji życiowych</t>
  </si>
  <si>
    <t>USM 300</t>
  </si>
  <si>
    <t>Kardiomonitor</t>
  </si>
  <si>
    <t>ProPaq 242CS</t>
  </si>
  <si>
    <t>Wellch Allyn</t>
  </si>
  <si>
    <t>CMS 8000</t>
  </si>
  <si>
    <t>Econet</t>
  </si>
  <si>
    <t>Pakiet nr 8A Kardiomonitory firmy EMTEL</t>
  </si>
  <si>
    <t>FX 2000</t>
  </si>
  <si>
    <t>FX 2000P</t>
  </si>
  <si>
    <t>FX 3000</t>
  </si>
  <si>
    <t>Pakiet nr 8B Kardiomonitory, monitory pacjenta firmy IGEL</t>
  </si>
  <si>
    <t>Monitor pacjenta</t>
  </si>
  <si>
    <t>ICARD L</t>
  </si>
  <si>
    <t>IGEL</t>
  </si>
  <si>
    <t>ICARD M-38</t>
  </si>
  <si>
    <t xml:space="preserve">Centrala kardiomonitorów </t>
  </si>
  <si>
    <t>ICARD</t>
  </si>
  <si>
    <t>Pakiet nr 9 Diatermie chirurgiczne firmy ERBE</t>
  </si>
  <si>
    <t>Diatermia chirurgiczna z wyposażeniem</t>
  </si>
  <si>
    <t>ERBOTOM ICC 300</t>
  </si>
  <si>
    <t>ERBE</t>
  </si>
  <si>
    <t>Pakiet nr 9A  Diatermie chirurgiczne</t>
  </si>
  <si>
    <t>LIGA SURE</t>
  </si>
  <si>
    <t>Valleylab</t>
  </si>
  <si>
    <t>FORCE TRIAD- VAILAB</t>
  </si>
  <si>
    <t>Tehand</t>
  </si>
  <si>
    <t>Aparat elektrochirurgiczny</t>
  </si>
  <si>
    <t>ELTRON 160</t>
  </si>
  <si>
    <t>BECHTOLD &amp; CO</t>
  </si>
  <si>
    <t>Pakiet nr 10 Respiratory</t>
  </si>
  <si>
    <t>Respirator</t>
  </si>
  <si>
    <t>CareVent ALS 01CV3000</t>
  </si>
  <si>
    <t>RESPIVENT</t>
  </si>
  <si>
    <t>MEDUMAT</t>
  </si>
  <si>
    <t>WEINMANN</t>
  </si>
  <si>
    <t>Respirator przenośny</t>
  </si>
  <si>
    <t>MICROVENT AC/AE</t>
  </si>
  <si>
    <t>PARAMEDICA</t>
  </si>
  <si>
    <t>Aparat do nieinwazyjnej wentylacji płuc</t>
  </si>
  <si>
    <t>BiPAP S/T-D/30</t>
  </si>
  <si>
    <t>RESPIRONICS</t>
  </si>
  <si>
    <t>Aparat do nieinwazyjnej wentylacji płuc z wyposażeniem</t>
  </si>
  <si>
    <t>BIPAP Harmony</t>
  </si>
  <si>
    <t>PROMEDICA</t>
  </si>
  <si>
    <t>Trilogy 100</t>
  </si>
  <si>
    <t>Respiromix</t>
  </si>
  <si>
    <t>Pakiet nr 11 Lampy operacyjne firmy TRUMPF</t>
  </si>
  <si>
    <t>Lampa operacyjna</t>
  </si>
  <si>
    <t>TrumfiLed 5/K/3</t>
  </si>
  <si>
    <t>TRUMPF</t>
  </si>
  <si>
    <t>iLED 5</t>
  </si>
  <si>
    <t>Pakiet nr 12 Mikroskopy, fronkofotometry</t>
  </si>
  <si>
    <t>Mikroskop</t>
  </si>
  <si>
    <t>MB 30</t>
  </si>
  <si>
    <t>PZO</t>
  </si>
  <si>
    <t>Fronkofotometr</t>
  </si>
  <si>
    <t>59136 (nr fabr)</t>
  </si>
  <si>
    <t>16740 (nr fabr)</t>
  </si>
  <si>
    <t>39276 (nr fabr)</t>
  </si>
  <si>
    <t>YS-100</t>
  </si>
  <si>
    <t>NIKON</t>
  </si>
  <si>
    <t>AXIOSTAR PLUS</t>
  </si>
  <si>
    <t>Biolar B</t>
  </si>
  <si>
    <t>Pakiet nr 13 Urządzenia produkcji firmy Getinge</t>
  </si>
  <si>
    <t>Myjnia</t>
  </si>
  <si>
    <t>GE-15</t>
  </si>
  <si>
    <t>Getinge</t>
  </si>
  <si>
    <t>Płuczka-dezynfektor</t>
  </si>
  <si>
    <t>S-607</t>
  </si>
  <si>
    <t>Sterylizator parowy</t>
  </si>
  <si>
    <t>HS 4406EM</t>
  </si>
  <si>
    <t>HS 6606ER-2</t>
  </si>
  <si>
    <t>Zgrzewarka</t>
  </si>
  <si>
    <t>GS 57/10</t>
  </si>
  <si>
    <t>Myjnia ultradźwiękowa</t>
  </si>
  <si>
    <t>IC-1620-40/8</t>
  </si>
  <si>
    <t>Myjnia- dezynfektor</t>
  </si>
  <si>
    <t>46-4</t>
  </si>
  <si>
    <t>Płuczka- dezynfektor</t>
  </si>
  <si>
    <t>SP 1200</t>
  </si>
  <si>
    <t>FD 1600</t>
  </si>
  <si>
    <t>Pakiet nr 13A Urządzenia myjące</t>
  </si>
  <si>
    <t>Przenośna wytwornica pary</t>
  </si>
  <si>
    <t>DE 4002-SE</t>
  </si>
  <si>
    <t>KARCHER</t>
  </si>
  <si>
    <t>Urządzenie do ręcznego mycia i dezynfekcji wózków</t>
  </si>
  <si>
    <t>AQUA MIX MS 3</t>
  </si>
  <si>
    <t>ECOLAB</t>
  </si>
  <si>
    <t>Pakiet nr 14 Urządzenia produkcji firmy Storz</t>
  </si>
  <si>
    <t>Laparoskop z torem wizyjnym HDz wyposażeniem</t>
  </si>
  <si>
    <t>STORZ/Niemcy</t>
  </si>
  <si>
    <t>Źródło światła</t>
  </si>
  <si>
    <t>HALOGEN 150</t>
  </si>
  <si>
    <t>Pakiet nr 15 Sprzęt firmy Olympus</t>
  </si>
  <si>
    <t>Duodenoskop</t>
  </si>
  <si>
    <t>TJF-145</t>
  </si>
  <si>
    <t>OLYMPUS</t>
  </si>
  <si>
    <t>Bronchoskop fluorescencyjny z wyposażeniem (procesor CV260SL, monitor OEV-191, źródło światła CLV260SL)</t>
  </si>
  <si>
    <t>BF-F260</t>
  </si>
  <si>
    <t>Myjka półautomatyczna</t>
  </si>
  <si>
    <t>TD 20</t>
  </si>
  <si>
    <t>Myjka automatyczna</t>
  </si>
  <si>
    <t>ETD 2 GA</t>
  </si>
  <si>
    <t>Gastroskop</t>
  </si>
  <si>
    <t>GIF-Q165</t>
  </si>
  <si>
    <t>Bronchofiberoskop</t>
  </si>
  <si>
    <t>BF-1T260</t>
  </si>
  <si>
    <t>Kolonoskop</t>
  </si>
  <si>
    <t>CF-Q165L</t>
  </si>
  <si>
    <t>Doposażenie do aparatów endoskopowych tj. wózek kompletny WM-NP1, procesor CV-165, źródło światła CLE-165, monitor L19T</t>
  </si>
  <si>
    <t>Komplet zestawu toru wizyjnego do badań endoskopowych (bronchoskopii): wózek WM-NP1, monitor OEV-143, źródło światła CLE 10</t>
  </si>
  <si>
    <t>CLK-4</t>
  </si>
  <si>
    <t>Pakiet nr 16 Podgrzewacze do płynów</t>
  </si>
  <si>
    <t xml:space="preserve">Podgrzewacz do płynów </t>
  </si>
  <si>
    <t>N-2-033-1</t>
  </si>
  <si>
    <t>ALVO</t>
  </si>
  <si>
    <t>Pakiet nr 17 Systemy Holtera</t>
  </si>
  <si>
    <t>Rejestrator holterowski</t>
  </si>
  <si>
    <t>Silicon Beat 3</t>
  </si>
  <si>
    <t>MEDEA</t>
  </si>
  <si>
    <t>Silicon Beat 12 Blue</t>
  </si>
  <si>
    <t>Zestaw holtera ciśnieniowego</t>
  </si>
  <si>
    <t>HOLCARD CR-07</t>
  </si>
  <si>
    <t>Zestaw holterowski: komputer, monitor, drukarka</t>
  </si>
  <si>
    <t>Pakiet nr 18 Sprzęt ginekologiczny i noworodkowy</t>
  </si>
  <si>
    <t>Kardiotokograf</t>
  </si>
  <si>
    <t>Smart 3</t>
  </si>
  <si>
    <t>Medical ECONET</t>
  </si>
  <si>
    <t>L8P</t>
  </si>
  <si>
    <t>Luckcome</t>
  </si>
  <si>
    <t>SRF 618B5</t>
  </si>
  <si>
    <t>OXFORD</t>
  </si>
  <si>
    <t>L8M</t>
  </si>
  <si>
    <t>Detektor tętna płodu</t>
  </si>
  <si>
    <t>L6T</t>
  </si>
  <si>
    <t>BT-200</t>
  </si>
  <si>
    <t>Sonoline C</t>
  </si>
  <si>
    <t>ADVERTI</t>
  </si>
  <si>
    <t>Stanowisko do resuscytacji noworodka</t>
  </si>
  <si>
    <t>SRN-10</t>
  </si>
  <si>
    <t>UNIMED</t>
  </si>
  <si>
    <t>Inkubator</t>
  </si>
  <si>
    <t>RW 81-1C</t>
  </si>
  <si>
    <t>AIR SHIELDS</t>
  </si>
  <si>
    <t>CH500T</t>
  </si>
  <si>
    <t>ISOLETTE</t>
  </si>
  <si>
    <t>C450 QT</t>
  </si>
  <si>
    <t>Kompresor bezolejowy z osuszaczem</t>
  </si>
  <si>
    <t>DK 50 Plus S Dry</t>
  </si>
  <si>
    <t>EKOM Czechy</t>
  </si>
  <si>
    <t>10-M</t>
  </si>
  <si>
    <t>Stół operacyjny</t>
  </si>
  <si>
    <t>AMBER</t>
  </si>
  <si>
    <t>KONKRET</t>
  </si>
  <si>
    <t>Aparat do resuscytacji noworodka NEOPUFF</t>
  </si>
  <si>
    <t>RD900</t>
  </si>
  <si>
    <t>Kolposkop</t>
  </si>
  <si>
    <t>KLP-21</t>
  </si>
  <si>
    <t xml:space="preserve">Pakiet nr 19 Aparat EEG </t>
  </si>
  <si>
    <t>Aparat EEG</t>
  </si>
  <si>
    <t>Digi Track</t>
  </si>
  <si>
    <t>ELMIKO</t>
  </si>
  <si>
    <t>Pakiet nr 20 Artroskop</t>
  </si>
  <si>
    <t>Artroskop z wyposażeniem</t>
  </si>
  <si>
    <t>COMESA</t>
  </si>
  <si>
    <t>Pakiet nr 21 Wiertarko- frezarka</t>
  </si>
  <si>
    <t>Wiertarko-frezarka chirurgiczna z wyposażeniem</t>
  </si>
  <si>
    <t>Acculan 3Ti</t>
  </si>
  <si>
    <t>Pakiet nr 22 Rozmrażacz osocza firmy HEMOSYSTEMS</t>
  </si>
  <si>
    <t>Urządzenie do rozmrażania osocza</t>
  </si>
  <si>
    <t>Barkey Plasmatherm</t>
  </si>
  <si>
    <t>HEMOSYSTEMS</t>
  </si>
  <si>
    <t>Pakiet nr 23 System monitoringu EO</t>
  </si>
  <si>
    <t>System monitoringu EO z wyposażeniem (głowice 2 szt.)</t>
  </si>
  <si>
    <t>MSR4</t>
  </si>
  <si>
    <t>ALTER</t>
  </si>
  <si>
    <t>Pakiet nr 24 Rektoskop</t>
  </si>
  <si>
    <t>Rektoskop ze źródłem światła</t>
  </si>
  <si>
    <t>BOB OM OC-100878</t>
  </si>
  <si>
    <t>brak</t>
  </si>
  <si>
    <t>Pakiet nr 25 Sterylizator gazowy, abator, aerator</t>
  </si>
  <si>
    <t>Sterylizator gazowy</t>
  </si>
  <si>
    <t>Steri-Vac 5XL</t>
  </si>
  <si>
    <t>3M POLAND</t>
  </si>
  <si>
    <t>Komora aperacyjna</t>
  </si>
  <si>
    <t>Steri-Vac</t>
  </si>
  <si>
    <t>Katalizator tlenku etylenu (abator)</t>
  </si>
  <si>
    <t>Pakiet nr 26 Spirometry</t>
  </si>
  <si>
    <t xml:space="preserve">Spirometr  </t>
  </si>
  <si>
    <t>LUNGTEST 1000</t>
  </si>
  <si>
    <t>MES</t>
  </si>
  <si>
    <t>Moduł ISPA</t>
  </si>
  <si>
    <t>Moduł bodypletyzmografia</t>
  </si>
  <si>
    <t>LUNGTEST 1000S</t>
  </si>
  <si>
    <t>LUNGTEST HANDY</t>
  </si>
  <si>
    <t>Pakiet nr 27 Koncentratory tlenu medycznego u pacjentów (Poradnia Domowe Leczenie Tlenem)</t>
  </si>
  <si>
    <t>Koncentrator tlenu</t>
  </si>
  <si>
    <t>New Life Elite</t>
  </si>
  <si>
    <t>Pakiet nr 28 Sprzęt firmy KENDROMED</t>
  </si>
  <si>
    <t>Kolumna chirurgiczna</t>
  </si>
  <si>
    <t>K100S-ALFA100/600</t>
  </si>
  <si>
    <t>KENDROMED</t>
  </si>
  <si>
    <t>Kolumna chirurgiczno- laparoskopowa</t>
  </si>
  <si>
    <t>K150S-ALFA100/60C+</t>
  </si>
  <si>
    <t>Kolumna anestezjologiczna</t>
  </si>
  <si>
    <t>K100S-ALFA80/80</t>
  </si>
  <si>
    <t>K100S-ALFA80/600</t>
  </si>
  <si>
    <t>Łóżko do intensywnej opieki medycznej</t>
  </si>
  <si>
    <t>MEDI S NOVA</t>
  </si>
  <si>
    <t>Wózek do transportu chorych</t>
  </si>
  <si>
    <t>212 TR</t>
  </si>
  <si>
    <t>MOT 601700</t>
  </si>
  <si>
    <t xml:space="preserve">KENDROMED </t>
  </si>
  <si>
    <t>MRT 560320</t>
  </si>
  <si>
    <t>MOT 601120</t>
  </si>
  <si>
    <t>System ogrzewania pacjenta</t>
  </si>
  <si>
    <t>ASTOPAD System 0944</t>
  </si>
  <si>
    <t>Pakiet nr 29 Sprzęt firmy DUTCHMED</t>
  </si>
  <si>
    <t>ATOM 2100G</t>
  </si>
  <si>
    <t>DUTCHMED</t>
  </si>
  <si>
    <t>System wspomagania wentylacji noworodka</t>
  </si>
  <si>
    <t>Infant Flow Si PAP</t>
  </si>
  <si>
    <t>Lampa do fototerapii noworodków</t>
  </si>
  <si>
    <t>Bilitron BTP 3006</t>
  </si>
  <si>
    <t>System do CPAP-NEOPUFF z wyposażeniem</t>
  </si>
  <si>
    <t>NEOPUFF 77 FEPRD 1000</t>
  </si>
  <si>
    <t>BEAR 1000</t>
  </si>
  <si>
    <t>VELA</t>
  </si>
  <si>
    <t>COMPACT 9</t>
  </si>
  <si>
    <t>Pakiet nr 30 Łóżka, wózki do transportu chorych, nosze i transportery</t>
  </si>
  <si>
    <t xml:space="preserve">Łóżko rehabilitacyjne </t>
  </si>
  <si>
    <t>LR-10,0</t>
  </si>
  <si>
    <t>FAMED Łódź</t>
  </si>
  <si>
    <t>Łóżko porodowe</t>
  </si>
  <si>
    <t>ZM-01</t>
  </si>
  <si>
    <t>ES 710</t>
  </si>
  <si>
    <t>Łóżko porodowe z wyposażeniem</t>
  </si>
  <si>
    <t>AVE</t>
  </si>
  <si>
    <t>Łózko rehabilitacyjne</t>
  </si>
  <si>
    <t>EWN ORION</t>
  </si>
  <si>
    <t>INNOW</t>
  </si>
  <si>
    <t>Stół do bronchoskopii</t>
  </si>
  <si>
    <t>TMS3-75</t>
  </si>
  <si>
    <t>Transporter</t>
  </si>
  <si>
    <t>EFX</t>
  </si>
  <si>
    <t>FERNO</t>
  </si>
  <si>
    <t>Nosze transportowe</t>
  </si>
  <si>
    <t>EMS 6100</t>
  </si>
  <si>
    <t>STRYKER</t>
  </si>
  <si>
    <t>EMS 6376</t>
  </si>
  <si>
    <t>STRYKER M-1</t>
  </si>
  <si>
    <t>Wózek do przewożenia chorych</t>
  </si>
  <si>
    <t>Mobilo Plus</t>
  </si>
  <si>
    <t>STOLTER</t>
  </si>
  <si>
    <t>Łóżko reanimacyjne</t>
  </si>
  <si>
    <t>Novera 3A</t>
  </si>
  <si>
    <t>Zestaw noszy</t>
  </si>
  <si>
    <t>CENTERO M126</t>
  </si>
  <si>
    <t>WU-03CB</t>
  </si>
  <si>
    <t>FAMED Stolno</t>
  </si>
  <si>
    <t xml:space="preserve">Krzesło transportowe </t>
  </si>
  <si>
    <t>PS 170</t>
  </si>
  <si>
    <t>PROMEBA</t>
  </si>
  <si>
    <t>Nosze reanimacyjne</t>
  </si>
  <si>
    <t>Stollenwork Gmbh</t>
  </si>
  <si>
    <t>Pakiet nr 31 Sprzęt laboratoryjny</t>
  </si>
  <si>
    <t>Zamrażalka niskotemperaturowa</t>
  </si>
  <si>
    <t>MDF-C8V1</t>
  </si>
  <si>
    <t>Wirówka laboratoryjna</t>
  </si>
  <si>
    <t>Universal 320R</t>
  </si>
  <si>
    <t>MPW-54</t>
  </si>
  <si>
    <t xml:space="preserve">Densytometr </t>
  </si>
  <si>
    <t>DENSI 2</t>
  </si>
  <si>
    <t xml:space="preserve">Komora badań cieplnych </t>
  </si>
  <si>
    <t>KBC-125 G</t>
  </si>
  <si>
    <t>KBC-65 G</t>
  </si>
  <si>
    <t>ALC PK-120</t>
  </si>
  <si>
    <t>Czytnik mikropłytek</t>
  </si>
  <si>
    <t>ALAB STRIP READER model 32</t>
  </si>
  <si>
    <t xml:space="preserve">MLW S 70 D </t>
  </si>
  <si>
    <t>MPW223e</t>
  </si>
  <si>
    <t xml:space="preserve">MPW 251 </t>
  </si>
  <si>
    <t xml:space="preserve">Lodówka </t>
  </si>
  <si>
    <t>7EY</t>
  </si>
  <si>
    <t xml:space="preserve">PAMIR </t>
  </si>
  <si>
    <t>Zamrażarka / Lodówka</t>
  </si>
  <si>
    <t>LIEBHERR</t>
  </si>
  <si>
    <t xml:space="preserve">Witryna chłodnicza </t>
  </si>
  <si>
    <t>ARGOS</t>
  </si>
  <si>
    <t xml:space="preserve">Szafa chłodnicza </t>
  </si>
  <si>
    <t>BOLARUS</t>
  </si>
  <si>
    <t>Lodówka</t>
  </si>
  <si>
    <t>WHIRPOOL</t>
  </si>
  <si>
    <t xml:space="preserve">Chłodziarko-zamrażalka </t>
  </si>
  <si>
    <t xml:space="preserve">AMICA </t>
  </si>
  <si>
    <t>CL-65</t>
  </si>
  <si>
    <t>ELKON</t>
  </si>
  <si>
    <t xml:space="preserve">ŁaźniaLTC-K2 do rozmrażania osocza </t>
  </si>
  <si>
    <t>Szafa termostatyczna</t>
  </si>
  <si>
    <t>POLAR</t>
  </si>
  <si>
    <t xml:space="preserve">                                     Pakiet nr 32 Sprzęt okulistyczny i laryngologiczny</t>
  </si>
  <si>
    <t>Oftalmoskop</t>
  </si>
  <si>
    <t>RI-MINI</t>
  </si>
  <si>
    <t>Riestep</t>
  </si>
  <si>
    <t>Audiometr diagnostyczny</t>
  </si>
  <si>
    <t>AD 229 E</t>
  </si>
  <si>
    <t>Lampa czołowa CLEARKA</t>
  </si>
  <si>
    <t>Audiometr INPEDANCE</t>
  </si>
  <si>
    <t>AT 235</t>
  </si>
  <si>
    <t>Lampa szczelinowa ze stolikiem</t>
  </si>
  <si>
    <t>L-0399 INAM</t>
  </si>
  <si>
    <t>Kaseta szkiełek okulistycznych</t>
  </si>
  <si>
    <t>KO 4A</t>
  </si>
  <si>
    <t>Tonometr bezdotykowy</t>
  </si>
  <si>
    <t>CT-80</t>
  </si>
  <si>
    <t xml:space="preserve">TOPCON </t>
  </si>
  <si>
    <t>Autorefraktometr</t>
  </si>
  <si>
    <t xml:space="preserve">KA-780 </t>
  </si>
  <si>
    <t>KOWA</t>
  </si>
  <si>
    <t>Tablica okulistyczna</t>
  </si>
  <si>
    <t>OKO</t>
  </si>
  <si>
    <t>Meden- Inmed</t>
  </si>
  <si>
    <t>Wziernik do skiaskopii</t>
  </si>
  <si>
    <t>nr NT3630A</t>
  </si>
  <si>
    <t xml:space="preserve">Wzierniki okulistyczne </t>
  </si>
  <si>
    <t>różne</t>
  </si>
  <si>
    <t xml:space="preserve">Perymetr </t>
  </si>
  <si>
    <t>PTS-910</t>
  </si>
  <si>
    <t>OPTOPOL</t>
  </si>
  <si>
    <t>Pakiet nr 33 Sterylizatory</t>
  </si>
  <si>
    <t xml:space="preserve">Sterylizator </t>
  </si>
  <si>
    <t>2179 ASV</t>
  </si>
  <si>
    <t>SP-125G</t>
  </si>
  <si>
    <t>Sterylizator parowy z zgrzewarką</t>
  </si>
  <si>
    <t>Vacuklav 23B+</t>
  </si>
  <si>
    <t>MELAG</t>
  </si>
  <si>
    <t>Pakiet nr 34 Urządzenia różne</t>
  </si>
  <si>
    <t>Ssak elektryczny</t>
  </si>
  <si>
    <t>SO-5 TORNADO</t>
  </si>
  <si>
    <t>OGARIT</t>
  </si>
  <si>
    <t>Przepływowe urządzenie bakteriobójcze</t>
  </si>
  <si>
    <t>VFS-70</t>
  </si>
  <si>
    <t>MEDIVENT</t>
  </si>
  <si>
    <t xml:space="preserve">Ssak elektryczny- przenośny </t>
  </si>
  <si>
    <t>BASIC 30</t>
  </si>
  <si>
    <t>MEDELA</t>
  </si>
  <si>
    <t xml:space="preserve">Pulsoksymetr </t>
  </si>
  <si>
    <t>OXYPLETH</t>
  </si>
  <si>
    <t>NOVAMETRIX</t>
  </si>
  <si>
    <t>Sprężarka</t>
  </si>
  <si>
    <t>JUN AIR  Dania</t>
  </si>
  <si>
    <t xml:space="preserve">Inhalator </t>
  </si>
  <si>
    <t>MEDEL PRO</t>
  </si>
  <si>
    <t>Pulsoksymetr- przenośny</t>
  </si>
  <si>
    <t>PM-60</t>
  </si>
  <si>
    <t>MINDRAY</t>
  </si>
  <si>
    <t>Laryngoskop</t>
  </si>
  <si>
    <t>M 50</t>
  </si>
  <si>
    <t>Inhalator pneumatyczny</t>
  </si>
  <si>
    <t>SO-4</t>
  </si>
  <si>
    <t>Ssak transportowy</t>
  </si>
  <si>
    <t>SCOR 2310 VB</t>
  </si>
  <si>
    <t>Pulsoksymetr</t>
  </si>
  <si>
    <t>NONIN</t>
  </si>
  <si>
    <t xml:space="preserve">Ssak </t>
  </si>
  <si>
    <t>ACCUVAC BASIC</t>
  </si>
  <si>
    <t>MEDLINE</t>
  </si>
  <si>
    <t>8500A</t>
  </si>
  <si>
    <t>PORTA NEB</t>
  </si>
  <si>
    <t>Medic Pro</t>
  </si>
  <si>
    <t>Voyage HD</t>
  </si>
  <si>
    <t>Secura Nova</t>
  </si>
  <si>
    <t>Medel Pro</t>
  </si>
  <si>
    <t>TechMed</t>
  </si>
  <si>
    <t>BCI 3303</t>
  </si>
  <si>
    <t>BLUE DREAM</t>
  </si>
  <si>
    <t>Pulsoksymetr ręczny</t>
  </si>
  <si>
    <t>PC-66B</t>
  </si>
  <si>
    <t>Shenzhen Creative Inddustry Co.</t>
  </si>
  <si>
    <t>SO-2 M</t>
  </si>
  <si>
    <t>Pulsoksymetr stacjonarno- transportowy</t>
  </si>
  <si>
    <t>RAD-9</t>
  </si>
  <si>
    <t>MASIMO</t>
  </si>
  <si>
    <t>Koc elektryczny</t>
  </si>
  <si>
    <t>EK-6</t>
  </si>
  <si>
    <t>Kardioline</t>
  </si>
  <si>
    <t>Salter Aire Plus</t>
  </si>
  <si>
    <t>NBVE 60P</t>
  </si>
  <si>
    <t>ULTRA VIOL</t>
  </si>
  <si>
    <t>Dozownik tlenowy MTO2</t>
  </si>
  <si>
    <t>GCE</t>
  </si>
  <si>
    <t>Negatoskop (4-klatkowy)</t>
  </si>
  <si>
    <t xml:space="preserve">NGP-41 </t>
  </si>
  <si>
    <t>Lampa zabiegowa</t>
  </si>
  <si>
    <t>Ledilux BLC-175</t>
  </si>
  <si>
    <t>Famed Łódź</t>
  </si>
  <si>
    <t>Ledilux BLS-175</t>
  </si>
  <si>
    <t>Lampa zabiegowe</t>
  </si>
  <si>
    <t>Z-301</t>
  </si>
  <si>
    <t>Lampa bakteriobójcza (ścienna)</t>
  </si>
  <si>
    <t>NBVE 60N</t>
  </si>
  <si>
    <t>New Askir 30</t>
  </si>
  <si>
    <t>ANMER</t>
  </si>
  <si>
    <t>ARGUS OXM-C</t>
  </si>
  <si>
    <t>Schiller Poland</t>
  </si>
  <si>
    <t>CMS 60C</t>
  </si>
  <si>
    <t>Contec Medical</t>
  </si>
  <si>
    <t>Piła oscylacyjna do cięcia gipsu</t>
  </si>
  <si>
    <t>Standard 500Wat</t>
  </si>
  <si>
    <t>Empireum</t>
  </si>
  <si>
    <t>04.00.12</t>
  </si>
  <si>
    <t>ARNO-MED</t>
  </si>
  <si>
    <t>MD300M</t>
  </si>
  <si>
    <t>Materac p/odleżynowy z pompką Dyna Best</t>
  </si>
  <si>
    <t>REVITA</t>
  </si>
  <si>
    <t>Pakiet nr 35 Aparatura kontrolno- pomiarowa do wzorcowania w laboratorium akredytowanym (certyfikat PCA)</t>
  </si>
  <si>
    <t>Termometr lodówkowy</t>
  </si>
  <si>
    <t>810-210</t>
  </si>
  <si>
    <t>ETI</t>
  </si>
  <si>
    <t>Termohigrometr</t>
  </si>
  <si>
    <t>Termik +</t>
  </si>
  <si>
    <t>TERMOPRODUKT</t>
  </si>
  <si>
    <t>Pehametr</t>
  </si>
  <si>
    <t>PH-100ATC</t>
  </si>
  <si>
    <t>VOLTCRAFT</t>
  </si>
  <si>
    <t>Densi La Meter II</t>
  </si>
  <si>
    <t>Erba Lachema</t>
  </si>
  <si>
    <t>Ciśnieniomierz sprężynowy</t>
  </si>
  <si>
    <t>HS-60A</t>
  </si>
  <si>
    <t>Termometr elektryczny- rejestrator</t>
  </si>
  <si>
    <t>EFENTO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</si>
</sst>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zł&quot;_-;\-* #,##0.00&quot; zł&quot;_-;_-* \-??&quot; zł&quot;_-;_-@_-"/>
    <numFmt numFmtId="166" formatCode="\ #,##0.00&quot; zł &quot;;\-#,##0.00&quot; zł &quot;;&quot; -&quot;#&quot; zł &quot;;@\ "/>
    <numFmt numFmtId="167" formatCode="_-* #,##0.00\ _z_ł_-;\-* #,##0.00\ _z_ł_-;_-* \-??\ _z_ł_-;_-@_-"/>
    <numFmt numFmtId="168" formatCode="0"/>
    <numFmt numFmtId="169" formatCode="#,##0_ ;\-#,##0\ "/>
    <numFmt numFmtId="170" formatCode="@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8"/>
      <name val="Czcionka tekstu podstawowego"/>
      <family val="2"/>
    </font>
    <font>
      <b/>
      <sz val="11"/>
      <name val="Tahoma"/>
      <family val="2"/>
    </font>
    <font>
      <b/>
      <sz val="6"/>
      <name val="Times New Roman"/>
      <family val="1"/>
    </font>
    <font>
      <b/>
      <sz val="11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0"/>
      <name val="Arial CE"/>
      <family val="2"/>
    </font>
    <font>
      <sz val="10"/>
      <color indexed="8"/>
      <name val="Czcionka tekstu podstawowego"/>
      <family val="2"/>
    </font>
    <font>
      <sz val="10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9" fillId="3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0" fillId="0" borderId="0" xfId="0" applyAlignment="1">
      <alignment horizontal="left" vertical="center" wrapText="1"/>
    </xf>
    <xf numFmtId="164" fontId="20" fillId="0" borderId="10" xfId="0" applyFont="1" applyBorder="1" applyAlignment="1">
      <alignment horizontal="left" vertical="center" wrapText="1"/>
    </xf>
    <xf numFmtId="164" fontId="21" fillId="0" borderId="0" xfId="73" applyFont="1" applyBorder="1" applyAlignment="1">
      <alignment horizontal="left" vertical="center" wrapText="1"/>
      <protection/>
    </xf>
    <xf numFmtId="164" fontId="20" fillId="0" borderId="0" xfId="73" applyFont="1" applyBorder="1" applyAlignment="1">
      <alignment horizontal="left" vertical="center" wrapText="1"/>
      <protection/>
    </xf>
    <xf numFmtId="164" fontId="22" fillId="0" borderId="0" xfId="0" applyFont="1" applyAlignment="1">
      <alignment horizontal="left" vertical="center" wrapText="1"/>
    </xf>
    <xf numFmtId="164" fontId="23" fillId="0" borderId="11" xfId="73" applyFont="1" applyBorder="1" applyAlignment="1">
      <alignment horizontal="left" vertical="center" wrapText="1"/>
      <protection/>
    </xf>
    <xf numFmtId="164" fontId="0" fillId="0" borderId="12" xfId="0" applyBorder="1" applyAlignment="1">
      <alignment horizontal="left" vertical="center" wrapText="1"/>
    </xf>
    <xf numFmtId="164" fontId="0" fillId="0" borderId="13" xfId="0" applyBorder="1" applyAlignment="1">
      <alignment horizontal="left" vertical="center" wrapText="1"/>
    </xf>
    <xf numFmtId="164" fontId="24" fillId="0" borderId="14" xfId="73" applyFont="1" applyBorder="1" applyAlignment="1">
      <alignment horizontal="left" vertical="center" wrapText="1"/>
      <protection/>
    </xf>
    <xf numFmtId="164" fontId="24" fillId="0" borderId="15" xfId="73" applyFont="1" applyBorder="1" applyAlignment="1">
      <alignment horizontal="left" vertical="center" wrapText="1"/>
      <protection/>
    </xf>
    <xf numFmtId="165" fontId="24" fillId="0" borderId="15" xfId="118" applyFont="1" applyFill="1" applyBorder="1" applyAlignment="1" applyProtection="1">
      <alignment horizontal="left" vertical="center" wrapText="1"/>
      <protection/>
    </xf>
    <xf numFmtId="167" fontId="24" fillId="0" borderId="15" xfId="73" applyNumberFormat="1" applyFont="1" applyBorder="1" applyAlignment="1">
      <alignment horizontal="left" vertical="center" wrapText="1"/>
      <protection/>
    </xf>
    <xf numFmtId="167" fontId="24" fillId="0" borderId="16" xfId="73" applyNumberFormat="1" applyFont="1" applyBorder="1" applyAlignment="1">
      <alignment horizontal="left" vertical="center" wrapText="1"/>
      <protection/>
    </xf>
    <xf numFmtId="164" fontId="25" fillId="0" borderId="14" xfId="73" applyFont="1" applyBorder="1" applyAlignment="1">
      <alignment horizontal="left" vertical="center" wrapText="1"/>
      <protection/>
    </xf>
    <xf numFmtId="164" fontId="25" fillId="0" borderId="15" xfId="73" applyFont="1" applyBorder="1" applyAlignment="1">
      <alignment horizontal="left" vertical="center" wrapText="1"/>
      <protection/>
    </xf>
    <xf numFmtId="168" fontId="25" fillId="0" borderId="15" xfId="73" applyNumberFormat="1" applyFont="1" applyBorder="1" applyAlignment="1">
      <alignment horizontal="left" vertical="center" wrapText="1"/>
      <protection/>
    </xf>
    <xf numFmtId="164" fontId="25" fillId="0" borderId="15" xfId="73" applyFont="1" applyBorder="1" applyAlignment="1">
      <alignment horizontal="left" vertical="center" wrapText="1"/>
      <protection/>
    </xf>
    <xf numFmtId="165" fontId="25" fillId="8" borderId="17" xfId="17" applyNumberFormat="1" applyFont="1" applyFill="1" applyBorder="1" applyAlignment="1" applyProtection="1">
      <alignment horizontal="left" vertical="center" wrapText="1"/>
      <protection/>
    </xf>
    <xf numFmtId="165" fontId="25" fillId="24" borderId="15" xfId="17" applyFont="1" applyFill="1" applyBorder="1" applyAlignment="1" applyProtection="1">
      <alignment horizontal="left" vertical="center" wrapText="1"/>
      <protection/>
    </xf>
    <xf numFmtId="169" fontId="25" fillId="24" borderId="15" xfId="17" applyNumberFormat="1" applyFont="1" applyFill="1" applyBorder="1" applyAlignment="1" applyProtection="1">
      <alignment horizontal="left" vertical="center" wrapText="1"/>
      <protection/>
    </xf>
    <xf numFmtId="165" fontId="25" fillId="24" borderId="16" xfId="17" applyFont="1" applyFill="1" applyBorder="1" applyAlignment="1" applyProtection="1">
      <alignment horizontal="left" vertical="center" wrapText="1"/>
      <protection/>
    </xf>
    <xf numFmtId="164" fontId="26" fillId="0" borderId="0" xfId="73" applyFont="1" applyBorder="1" applyAlignment="1">
      <alignment horizontal="left" vertical="center" wrapText="1"/>
      <protection/>
    </xf>
    <xf numFmtId="164" fontId="23" fillId="0" borderId="18" xfId="73" applyFont="1" applyBorder="1" applyAlignment="1">
      <alignment horizontal="left" vertical="center" wrapText="1"/>
      <protection/>
    </xf>
    <xf numFmtId="165" fontId="23" fillId="0" borderId="18" xfId="17" applyFont="1" applyFill="1" applyBorder="1" applyAlignment="1" applyProtection="1">
      <alignment horizontal="left" vertical="center" wrapText="1"/>
      <protection/>
    </xf>
    <xf numFmtId="164" fontId="23" fillId="0" borderId="18" xfId="78" applyFont="1" applyFill="1" applyBorder="1" applyAlignment="1">
      <alignment horizontal="left" vertical="center" wrapText="1"/>
      <protection/>
    </xf>
    <xf numFmtId="164" fontId="23" fillId="0" borderId="0" xfId="73" applyFont="1" applyBorder="1" applyAlignment="1">
      <alignment horizontal="left" vertical="center" wrapText="1"/>
      <protection/>
    </xf>
    <xf numFmtId="164" fontId="0" fillId="0" borderId="18" xfId="0" applyBorder="1" applyAlignment="1">
      <alignment horizontal="left" vertical="center" wrapText="1"/>
    </xf>
    <xf numFmtId="164" fontId="0" fillId="24" borderId="18" xfId="0" applyFill="1" applyBorder="1" applyAlignment="1">
      <alignment horizontal="left" vertical="center" wrapText="1"/>
    </xf>
    <xf numFmtId="164" fontId="24" fillId="0" borderId="19" xfId="73" applyFont="1" applyBorder="1" applyAlignment="1">
      <alignment horizontal="left" vertical="center" wrapText="1"/>
      <protection/>
    </xf>
    <xf numFmtId="165" fontId="24" fillId="0" borderId="19" xfId="118" applyFont="1" applyFill="1" applyBorder="1" applyAlignment="1" applyProtection="1">
      <alignment horizontal="left" vertical="center" wrapText="1"/>
      <protection/>
    </xf>
    <xf numFmtId="167" fontId="24" fillId="0" borderId="19" xfId="73" applyNumberFormat="1" applyFont="1" applyBorder="1" applyAlignment="1">
      <alignment horizontal="left" vertical="center" wrapText="1"/>
      <protection/>
    </xf>
    <xf numFmtId="167" fontId="24" fillId="24" borderId="19" xfId="73" applyNumberFormat="1" applyFont="1" applyFill="1" applyBorder="1" applyAlignment="1">
      <alignment horizontal="left" vertical="center" wrapText="1"/>
      <protection/>
    </xf>
    <xf numFmtId="164" fontId="0" fillId="0" borderId="19" xfId="0" applyBorder="1" applyAlignment="1">
      <alignment horizontal="left" vertical="center" wrapText="1"/>
    </xf>
    <xf numFmtId="164" fontId="25" fillId="0" borderId="19" xfId="73" applyFont="1" applyBorder="1" applyAlignment="1">
      <alignment horizontal="left" vertical="center" wrapText="1"/>
      <protection/>
    </xf>
    <xf numFmtId="168" fontId="25" fillId="0" borderId="19" xfId="73" applyNumberFormat="1" applyFont="1" applyBorder="1" applyAlignment="1">
      <alignment horizontal="left" vertical="center" wrapText="1"/>
      <protection/>
    </xf>
    <xf numFmtId="164" fontId="25" fillId="0" borderId="19" xfId="73" applyFont="1" applyBorder="1" applyAlignment="1">
      <alignment horizontal="left" vertical="center" wrapText="1"/>
      <protection/>
    </xf>
    <xf numFmtId="165" fontId="25" fillId="8" borderId="19" xfId="17" applyNumberFormat="1" applyFont="1" applyFill="1" applyBorder="1" applyAlignment="1" applyProtection="1">
      <alignment horizontal="left" vertical="center" wrapText="1"/>
      <protection/>
    </xf>
    <xf numFmtId="165" fontId="25" fillId="24" borderId="19" xfId="17" applyFont="1" applyFill="1" applyBorder="1" applyAlignment="1" applyProtection="1">
      <alignment horizontal="left" vertical="center" wrapText="1"/>
      <protection/>
    </xf>
    <xf numFmtId="169" fontId="25" fillId="24" borderId="19" xfId="17" applyNumberFormat="1" applyFont="1" applyFill="1" applyBorder="1" applyAlignment="1" applyProtection="1">
      <alignment horizontal="left" vertical="center" wrapText="1"/>
      <protection/>
    </xf>
    <xf numFmtId="165" fontId="23" fillId="24" borderId="18" xfId="17" applyFont="1" applyFill="1" applyBorder="1" applyAlignment="1" applyProtection="1">
      <alignment horizontal="left" vertical="center" wrapText="1"/>
      <protection/>
    </xf>
    <xf numFmtId="165" fontId="23" fillId="0" borderId="0" xfId="17" applyFont="1" applyFill="1" applyBorder="1" applyAlignment="1" applyProtection="1">
      <alignment horizontal="left" vertical="center" wrapText="1"/>
      <protection/>
    </xf>
    <xf numFmtId="165" fontId="23" fillId="24" borderId="0" xfId="17" applyFont="1" applyFill="1" applyBorder="1" applyAlignment="1" applyProtection="1">
      <alignment horizontal="left" vertical="center" wrapText="1"/>
      <protection/>
    </xf>
    <xf numFmtId="164" fontId="23" fillId="0" borderId="20" xfId="73" applyFont="1" applyBorder="1" applyAlignment="1">
      <alignment horizontal="left" vertical="center" wrapText="1"/>
      <protection/>
    </xf>
    <xf numFmtId="164" fontId="0" fillId="0" borderId="21" xfId="0" applyBorder="1" applyAlignment="1">
      <alignment horizontal="left" vertical="center" wrapText="1"/>
    </xf>
    <xf numFmtId="164" fontId="24" fillId="0" borderId="22" xfId="73" applyFont="1" applyBorder="1" applyAlignment="1">
      <alignment horizontal="left" vertical="center" wrapText="1"/>
      <protection/>
    </xf>
    <xf numFmtId="167" fontId="24" fillId="0" borderId="23" xfId="73" applyNumberFormat="1" applyFont="1" applyBorder="1" applyAlignment="1">
      <alignment horizontal="left" vertical="center" wrapText="1"/>
      <protection/>
    </xf>
    <xf numFmtId="164" fontId="25" fillId="0" borderId="22" xfId="73" applyFont="1" applyBorder="1" applyAlignment="1">
      <alignment horizontal="left" vertical="center" wrapText="1"/>
      <protection/>
    </xf>
    <xf numFmtId="165" fontId="25" fillId="24" borderId="23" xfId="17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horizontal="left" vertical="center" wrapText="1"/>
    </xf>
    <xf numFmtId="164" fontId="0" fillId="24" borderId="0" xfId="0" applyFill="1" applyBorder="1" applyAlignment="1">
      <alignment horizontal="left" vertical="center" wrapText="1"/>
    </xf>
    <xf numFmtId="164" fontId="24" fillId="0" borderId="0" xfId="73" applyFont="1" applyBorder="1" applyAlignment="1">
      <alignment horizontal="left" vertical="center" wrapText="1"/>
      <protection/>
    </xf>
    <xf numFmtId="165" fontId="24" fillId="0" borderId="0" xfId="118" applyFont="1" applyFill="1" applyBorder="1" applyAlignment="1" applyProtection="1">
      <alignment horizontal="left" vertical="center" wrapText="1"/>
      <protection/>
    </xf>
    <xf numFmtId="167" fontId="24" fillId="0" borderId="0" xfId="73" applyNumberFormat="1" applyFont="1" applyBorder="1" applyAlignment="1">
      <alignment horizontal="left" vertical="center" wrapText="1"/>
      <protection/>
    </xf>
    <xf numFmtId="167" fontId="24" fillId="24" borderId="0" xfId="73" applyNumberFormat="1" applyFont="1" applyFill="1" applyBorder="1" applyAlignment="1">
      <alignment horizontal="left" vertical="center" wrapText="1"/>
      <protection/>
    </xf>
    <xf numFmtId="164" fontId="27" fillId="0" borderId="19" xfId="73" applyFont="1" applyBorder="1" applyAlignment="1">
      <alignment horizontal="left" vertical="center" wrapText="1"/>
      <protection/>
    </xf>
    <xf numFmtId="164" fontId="25" fillId="0" borderId="0" xfId="73" applyFont="1" applyBorder="1" applyAlignment="1">
      <alignment horizontal="left" vertical="center" wrapText="1"/>
      <protection/>
    </xf>
    <xf numFmtId="164" fontId="27" fillId="0" borderId="0" xfId="73" applyFont="1" applyBorder="1" applyAlignment="1">
      <alignment horizontal="left" vertical="center" wrapText="1"/>
      <protection/>
    </xf>
    <xf numFmtId="168" fontId="25" fillId="0" borderId="0" xfId="73" applyNumberFormat="1" applyFont="1" applyBorder="1" applyAlignment="1">
      <alignment horizontal="left" vertical="center" wrapText="1"/>
      <protection/>
    </xf>
    <xf numFmtId="164" fontId="25" fillId="0" borderId="0" xfId="73" applyFont="1" applyBorder="1" applyAlignment="1">
      <alignment horizontal="left" vertical="center" wrapText="1"/>
      <protection/>
    </xf>
    <xf numFmtId="165" fontId="25" fillId="8" borderId="0" xfId="17" applyNumberFormat="1" applyFont="1" applyFill="1" applyBorder="1" applyAlignment="1" applyProtection="1">
      <alignment horizontal="left" vertical="center" wrapText="1"/>
      <protection/>
    </xf>
    <xf numFmtId="165" fontId="25" fillId="24" borderId="0" xfId="17" applyFont="1" applyFill="1" applyBorder="1" applyAlignment="1" applyProtection="1">
      <alignment horizontal="left" vertical="center" wrapText="1"/>
      <protection/>
    </xf>
    <xf numFmtId="169" fontId="25" fillId="24" borderId="0" xfId="17" applyNumberFormat="1" applyFont="1" applyFill="1" applyBorder="1" applyAlignment="1" applyProtection="1">
      <alignment horizontal="left" vertical="center" wrapText="1"/>
      <protection/>
    </xf>
    <xf numFmtId="164" fontId="0" fillId="24" borderId="12" xfId="0" applyFill="1" applyBorder="1" applyAlignment="1">
      <alignment horizontal="left" vertical="center" wrapText="1"/>
    </xf>
    <xf numFmtId="167" fontId="24" fillId="24" borderId="15" xfId="73" applyNumberFormat="1" applyFont="1" applyFill="1" applyBorder="1" applyAlignment="1">
      <alignment horizontal="left" vertical="center" wrapText="1"/>
      <protection/>
    </xf>
    <xf numFmtId="165" fontId="25" fillId="0" borderId="15" xfId="17" applyFont="1" applyFill="1" applyBorder="1" applyAlignment="1" applyProtection="1">
      <alignment horizontal="left" vertical="center" wrapText="1"/>
      <protection/>
    </xf>
    <xf numFmtId="165" fontId="25" fillId="0" borderId="16" xfId="17" applyFont="1" applyFill="1" applyBorder="1" applyAlignment="1" applyProtection="1">
      <alignment horizontal="left" vertical="center" wrapText="1"/>
      <protection/>
    </xf>
    <xf numFmtId="165" fontId="23" fillId="0" borderId="24" xfId="17" applyFont="1" applyFill="1" applyBorder="1" applyAlignment="1" applyProtection="1">
      <alignment horizontal="left" vertical="center" wrapText="1"/>
      <protection/>
    </xf>
    <xf numFmtId="165" fontId="23" fillId="24" borderId="24" xfId="17" applyFont="1" applyFill="1" applyBorder="1" applyAlignment="1" applyProtection="1">
      <alignment horizontal="left" vertical="center" wrapText="1"/>
      <protection/>
    </xf>
    <xf numFmtId="164" fontId="28" fillId="0" borderId="15" xfId="0" applyFont="1" applyBorder="1" applyAlignment="1">
      <alignment horizontal="left" vertical="center" wrapText="1"/>
    </xf>
    <xf numFmtId="164" fontId="29" fillId="0" borderId="15" xfId="0" applyFont="1" applyBorder="1" applyAlignment="1">
      <alignment horizontal="left" vertical="center" wrapText="1"/>
    </xf>
    <xf numFmtId="164" fontId="23" fillId="0" borderId="25" xfId="73" applyFont="1" applyBorder="1" applyAlignment="1">
      <alignment horizontal="left" vertical="center" wrapText="1"/>
      <protection/>
    </xf>
    <xf numFmtId="165" fontId="23" fillId="0" borderId="26" xfId="17" applyFont="1" applyFill="1" applyBorder="1" applyAlignment="1" applyProtection="1">
      <alignment horizontal="left" vertical="center" wrapText="1"/>
      <protection/>
    </xf>
    <xf numFmtId="165" fontId="23" fillId="0" borderId="27" xfId="17" applyFont="1" applyFill="1" applyBorder="1" applyAlignment="1" applyProtection="1">
      <alignment horizontal="left" vertical="center" wrapText="1"/>
      <protection/>
    </xf>
    <xf numFmtId="165" fontId="23" fillId="24" borderId="26" xfId="17" applyFont="1" applyFill="1" applyBorder="1" applyAlignment="1" applyProtection="1">
      <alignment horizontal="left" vertical="center" wrapText="1"/>
      <protection/>
    </xf>
    <xf numFmtId="165" fontId="23" fillId="0" borderId="28" xfId="17" applyFont="1" applyFill="1" applyBorder="1" applyAlignment="1" applyProtection="1">
      <alignment horizontal="left" vertical="center" wrapText="1"/>
      <protection/>
    </xf>
    <xf numFmtId="165" fontId="25" fillId="0" borderId="19" xfId="17" applyFont="1" applyFill="1" applyBorder="1" applyAlignment="1" applyProtection="1">
      <alignment horizontal="left" vertical="center" wrapText="1"/>
      <protection/>
    </xf>
    <xf numFmtId="165" fontId="25" fillId="0" borderId="29" xfId="17" applyFont="1" applyFill="1" applyBorder="1" applyAlignment="1" applyProtection="1">
      <alignment horizontal="left" vertical="center" wrapText="1"/>
      <protection/>
    </xf>
    <xf numFmtId="164" fontId="25" fillId="24" borderId="14" xfId="73" applyFont="1" applyFill="1" applyBorder="1" applyAlignment="1">
      <alignment horizontal="left" vertical="center" wrapText="1"/>
      <protection/>
    </xf>
    <xf numFmtId="164" fontId="25" fillId="24" borderId="15" xfId="73" applyFont="1" applyFill="1" applyBorder="1" applyAlignment="1">
      <alignment horizontal="left" vertical="center" wrapText="1"/>
      <protection/>
    </xf>
    <xf numFmtId="165" fontId="25" fillId="25" borderId="17" xfId="17" applyNumberFormat="1" applyFont="1" applyFill="1" applyBorder="1" applyAlignment="1" applyProtection="1">
      <alignment horizontal="left" vertical="center" wrapText="1"/>
      <protection/>
    </xf>
    <xf numFmtId="164" fontId="24" fillId="24" borderId="14" xfId="73" applyFont="1" applyFill="1" applyBorder="1" applyAlignment="1">
      <alignment horizontal="left" vertical="center" wrapText="1"/>
      <protection/>
    </xf>
    <xf numFmtId="164" fontId="24" fillId="24" borderId="15" xfId="73" applyFont="1" applyFill="1" applyBorder="1" applyAlignment="1">
      <alignment horizontal="left" vertical="center" wrapText="1"/>
      <protection/>
    </xf>
    <xf numFmtId="165" fontId="24" fillId="24" borderId="15" xfId="118" applyFont="1" applyFill="1" applyBorder="1" applyAlignment="1" applyProtection="1">
      <alignment horizontal="left" vertical="center" wrapText="1"/>
      <protection/>
    </xf>
    <xf numFmtId="167" fontId="24" fillId="24" borderId="16" xfId="73" applyNumberFormat="1" applyFont="1" applyFill="1" applyBorder="1" applyAlignment="1">
      <alignment horizontal="left" vertical="center" wrapText="1"/>
      <protection/>
    </xf>
    <xf numFmtId="164" fontId="0" fillId="24" borderId="0" xfId="0" applyFill="1" applyAlignment="1">
      <alignment horizontal="left" vertical="center" wrapText="1"/>
    </xf>
    <xf numFmtId="164" fontId="23" fillId="24" borderId="18" xfId="73" applyFont="1" applyFill="1" applyBorder="1" applyAlignment="1">
      <alignment horizontal="left" vertical="center" wrapText="1"/>
      <protection/>
    </xf>
    <xf numFmtId="164" fontId="25" fillId="0" borderId="30" xfId="73" applyFont="1" applyBorder="1" applyAlignment="1">
      <alignment horizontal="left" vertical="center" wrapText="1"/>
      <protection/>
    </xf>
    <xf numFmtId="165" fontId="25" fillId="0" borderId="31" xfId="17" applyFont="1" applyFill="1" applyBorder="1" applyAlignment="1" applyProtection="1">
      <alignment horizontal="left" vertical="center" wrapText="1"/>
      <protection/>
    </xf>
    <xf numFmtId="164" fontId="25" fillId="0" borderId="30" xfId="73" applyFont="1" applyFill="1" applyBorder="1" applyAlignment="1">
      <alignment horizontal="left" vertical="center" wrapText="1"/>
      <protection/>
    </xf>
    <xf numFmtId="164" fontId="25" fillId="0" borderId="19" xfId="73" applyFont="1" applyFill="1" applyBorder="1" applyAlignment="1">
      <alignment horizontal="left" vertical="center" wrapText="1"/>
      <protection/>
    </xf>
    <xf numFmtId="164" fontId="27" fillId="0" borderId="15" xfId="73" applyFont="1" applyBorder="1" applyAlignment="1">
      <alignment horizontal="left" vertical="center" wrapText="1"/>
      <protection/>
    </xf>
    <xf numFmtId="164" fontId="25" fillId="0" borderId="32" xfId="73" applyFont="1" applyBorder="1" applyAlignment="1">
      <alignment horizontal="left" vertical="center" wrapText="1"/>
      <protection/>
    </xf>
    <xf numFmtId="164" fontId="25" fillId="0" borderId="33" xfId="73" applyFont="1" applyBorder="1" applyAlignment="1">
      <alignment horizontal="left" vertical="center" wrapText="1"/>
      <protection/>
    </xf>
    <xf numFmtId="165" fontId="25" fillId="8" borderId="34" xfId="17" applyNumberFormat="1" applyFont="1" applyFill="1" applyBorder="1" applyAlignment="1" applyProtection="1">
      <alignment horizontal="left" vertical="center" wrapText="1"/>
      <protection/>
    </xf>
    <xf numFmtId="165" fontId="25" fillId="0" borderId="33" xfId="17" applyFont="1" applyFill="1" applyBorder="1" applyAlignment="1" applyProtection="1">
      <alignment horizontal="left" vertical="center" wrapText="1"/>
      <protection/>
    </xf>
    <xf numFmtId="169" fontId="25" fillId="24" borderId="33" xfId="17" applyNumberFormat="1" applyFont="1" applyFill="1" applyBorder="1" applyAlignment="1" applyProtection="1">
      <alignment horizontal="left" vertical="center" wrapText="1"/>
      <protection/>
    </xf>
    <xf numFmtId="165" fontId="25" fillId="0" borderId="35" xfId="17" applyFont="1" applyFill="1" applyBorder="1" applyAlignment="1" applyProtection="1">
      <alignment horizontal="left" vertical="center" wrapText="1"/>
      <protection/>
    </xf>
    <xf numFmtId="164" fontId="0" fillId="0" borderId="15" xfId="0" applyBorder="1" applyAlignment="1">
      <alignment horizontal="left" vertical="center" wrapText="1"/>
    </xf>
    <xf numFmtId="164" fontId="0" fillId="0" borderId="15" xfId="0" applyFont="1" applyBorder="1" applyAlignment="1">
      <alignment horizontal="left" vertical="center" wrapText="1"/>
    </xf>
    <xf numFmtId="164" fontId="23" fillId="0" borderId="19" xfId="73" applyFont="1" applyBorder="1" applyAlignment="1">
      <alignment horizontal="left" vertical="center" wrapText="1"/>
      <protection/>
    </xf>
    <xf numFmtId="165" fontId="23" fillId="0" borderId="19" xfId="17" applyFont="1" applyFill="1" applyBorder="1" applyAlignment="1" applyProtection="1">
      <alignment horizontal="left" vertical="center" wrapText="1"/>
      <protection/>
    </xf>
    <xf numFmtId="165" fontId="23" fillId="24" borderId="19" xfId="17" applyFont="1" applyFill="1" applyBorder="1" applyAlignment="1" applyProtection="1">
      <alignment horizontal="left" vertical="center" wrapText="1"/>
      <protection/>
    </xf>
    <xf numFmtId="164" fontId="25" fillId="0" borderId="19" xfId="73" applyNumberFormat="1" applyFont="1" applyBorder="1" applyAlignment="1">
      <alignment horizontal="left" vertical="center" wrapText="1"/>
      <protection/>
    </xf>
    <xf numFmtId="164" fontId="0" fillId="0" borderId="19" xfId="0" applyFont="1" applyBorder="1" applyAlignment="1">
      <alignment horizontal="left" vertical="center" wrapText="1"/>
    </xf>
    <xf numFmtId="170" fontId="25" fillId="24" borderId="15" xfId="73" applyNumberFormat="1" applyFont="1" applyFill="1" applyBorder="1" applyAlignment="1">
      <alignment horizontal="left" vertical="center" wrapText="1"/>
      <protection/>
    </xf>
    <xf numFmtId="165" fontId="25" fillId="8" borderId="17" xfId="17" applyNumberFormat="1" applyFont="1" applyFill="1" applyBorder="1" applyAlignment="1" applyProtection="1">
      <alignment horizontal="left" vertical="center" wrapText="1"/>
      <protection/>
    </xf>
    <xf numFmtId="165" fontId="25" fillId="0" borderId="15" xfId="17" applyFont="1" applyFill="1" applyBorder="1" applyAlignment="1" applyProtection="1">
      <alignment horizontal="left" vertical="center" wrapText="1"/>
      <protection/>
    </xf>
    <xf numFmtId="169" fontId="25" fillId="24" borderId="15" xfId="17" applyNumberFormat="1" applyFont="1" applyFill="1" applyBorder="1" applyAlignment="1" applyProtection="1">
      <alignment horizontal="left" vertical="center" wrapText="1"/>
      <protection/>
    </xf>
    <xf numFmtId="165" fontId="25" fillId="0" borderId="16" xfId="17" applyFont="1" applyFill="1" applyBorder="1" applyAlignment="1" applyProtection="1">
      <alignment horizontal="left" vertical="center" wrapText="1"/>
      <protection/>
    </xf>
    <xf numFmtId="164" fontId="25" fillId="0" borderId="14" xfId="73" applyFont="1" applyBorder="1" applyAlignment="1">
      <alignment horizontal="left" vertical="center" wrapText="1"/>
      <protection/>
    </xf>
    <xf numFmtId="164" fontId="25" fillId="24" borderId="15" xfId="73" applyFont="1" applyFill="1" applyBorder="1" applyAlignment="1">
      <alignment horizontal="left" vertical="center" wrapText="1"/>
      <protection/>
    </xf>
    <xf numFmtId="165" fontId="25" fillId="8" borderId="19" xfId="17" applyNumberFormat="1" applyFont="1" applyFill="1" applyBorder="1" applyAlignment="1" applyProtection="1">
      <alignment horizontal="left" vertical="center" wrapText="1"/>
      <protection/>
    </xf>
    <xf numFmtId="165" fontId="25" fillId="0" borderId="19" xfId="17" applyFont="1" applyFill="1" applyBorder="1" applyAlignment="1" applyProtection="1">
      <alignment horizontal="left" vertical="center" wrapText="1"/>
      <protection/>
    </xf>
    <xf numFmtId="169" fontId="25" fillId="24" borderId="19" xfId="17" applyNumberFormat="1" applyFont="1" applyFill="1" applyBorder="1" applyAlignment="1" applyProtection="1">
      <alignment horizontal="left" vertical="center" wrapText="1"/>
      <protection/>
    </xf>
    <xf numFmtId="164" fontId="29" fillId="0" borderId="19" xfId="0" applyFont="1" applyBorder="1" applyAlignment="1">
      <alignment horizontal="left" vertical="center" wrapText="1"/>
    </xf>
    <xf numFmtId="164" fontId="25" fillId="24" borderId="19" xfId="73" applyFont="1" applyFill="1" applyBorder="1" applyAlignment="1">
      <alignment horizontal="left" vertical="center" wrapText="1"/>
      <protection/>
    </xf>
    <xf numFmtId="164" fontId="28" fillId="0" borderId="0" xfId="0" applyFont="1" applyAlignment="1">
      <alignment horizontal="left" vertical="center" wrapText="1"/>
    </xf>
    <xf numFmtId="164" fontId="28" fillId="0" borderId="19" xfId="0" applyFont="1" applyBorder="1" applyAlignment="1">
      <alignment horizontal="left" vertical="center" wrapText="1"/>
    </xf>
    <xf numFmtId="164" fontId="28" fillId="24" borderId="19" xfId="0" applyFont="1" applyFill="1" applyBorder="1" applyAlignment="1">
      <alignment horizontal="left" vertical="center" wrapText="1"/>
    </xf>
    <xf numFmtId="164" fontId="25" fillId="24" borderId="19" xfId="73" applyFont="1" applyFill="1" applyBorder="1" applyAlignment="1">
      <alignment horizontal="left" vertical="center" wrapText="1"/>
      <protection/>
    </xf>
    <xf numFmtId="165" fontId="25" fillId="24" borderId="29" xfId="17" applyFont="1" applyFill="1" applyBorder="1" applyAlignment="1" applyProtection="1">
      <alignment horizontal="left" vertical="center" wrapText="1"/>
      <protection/>
    </xf>
    <xf numFmtId="164" fontId="28" fillId="24" borderId="0" xfId="0" applyFont="1" applyFill="1" applyAlignment="1">
      <alignment horizontal="left" vertical="center" wrapText="1"/>
    </xf>
    <xf numFmtId="164" fontId="28" fillId="26" borderId="0" xfId="0" applyFont="1" applyFill="1" applyAlignment="1">
      <alignment horizontal="left" vertical="center" wrapText="1"/>
    </xf>
    <xf numFmtId="164" fontId="28" fillId="17" borderId="0" xfId="0" applyFont="1" applyFill="1" applyAlignment="1">
      <alignment horizontal="left" vertical="center" wrapText="1"/>
    </xf>
    <xf numFmtId="164" fontId="29" fillId="0" borderId="0" xfId="0" applyFont="1" applyAlignment="1">
      <alignment horizontal="left" vertical="center" wrapText="1"/>
    </xf>
    <xf numFmtId="165" fontId="25" fillId="8" borderId="15" xfId="17" applyNumberFormat="1" applyFont="1" applyFill="1" applyBorder="1" applyAlignment="1" applyProtection="1">
      <alignment horizontal="left" vertical="center" wrapText="1"/>
      <protection/>
    </xf>
    <xf numFmtId="165" fontId="25" fillId="25" borderId="15" xfId="17" applyNumberFormat="1" applyFont="1" applyFill="1" applyBorder="1" applyAlignment="1" applyProtection="1">
      <alignment horizontal="left" vertical="center" wrapText="1"/>
      <protection/>
    </xf>
    <xf numFmtId="164" fontId="29" fillId="0" borderId="15" xfId="73" applyFont="1" applyBorder="1" applyAlignment="1">
      <alignment horizontal="left" vertical="center" wrapText="1"/>
      <protection/>
    </xf>
    <xf numFmtId="164" fontId="29" fillId="0" borderId="19" xfId="0" applyFont="1" applyFill="1" applyBorder="1" applyAlignment="1">
      <alignment horizontal="left" vertical="center" wrapText="1"/>
    </xf>
    <xf numFmtId="164" fontId="25" fillId="0" borderId="15" xfId="73" applyFont="1" applyFill="1" applyBorder="1" applyAlignment="1">
      <alignment horizontal="left" vertical="center" wrapText="1"/>
      <protection/>
    </xf>
    <xf numFmtId="164" fontId="0" fillId="0" borderId="0" xfId="0" applyFill="1" applyAlignment="1">
      <alignment horizontal="left"/>
    </xf>
    <xf numFmtId="164" fontId="0" fillId="0" borderId="19" xfId="0" applyFont="1" applyBorder="1" applyAlignment="1">
      <alignment/>
    </xf>
    <xf numFmtId="164" fontId="0" fillId="0" borderId="19" xfId="0" applyFont="1" applyBorder="1" applyAlignment="1">
      <alignment wrapText="1"/>
    </xf>
  </cellXfs>
  <cellStyles count="10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 2" xfId="46"/>
    <cellStyle name="Komórka połączona 2" xfId="47"/>
    <cellStyle name="Komórka zaznaczona 2" xfId="48"/>
    <cellStyle name="Nagłówek 1 2" xfId="49"/>
    <cellStyle name="Nagłówek 2 2" xfId="50"/>
    <cellStyle name="Nagłówek 3 2" xfId="51"/>
    <cellStyle name="Nagłówek 4 2" xfId="52"/>
    <cellStyle name="Neutralne 2" xfId="53"/>
    <cellStyle name="Normal 2" xfId="54"/>
    <cellStyle name="Normalny 10" xfId="55"/>
    <cellStyle name="Normalny 10 2" xfId="56"/>
    <cellStyle name="Normalny 11" xfId="57"/>
    <cellStyle name="Normalny 11 2" xfId="58"/>
    <cellStyle name="Normalny 12" xfId="59"/>
    <cellStyle name="Normalny 12 2" xfId="60"/>
    <cellStyle name="Normalny 13" xfId="61"/>
    <cellStyle name="Normalny 13 2" xfId="62"/>
    <cellStyle name="Normalny 14" xfId="63"/>
    <cellStyle name="Normalny 14 2" xfId="64"/>
    <cellStyle name="Normalny 15" xfId="65"/>
    <cellStyle name="Normalny 15 2" xfId="66"/>
    <cellStyle name="Normalny 16" xfId="67"/>
    <cellStyle name="Normalny 16 2" xfId="68"/>
    <cellStyle name="Normalny 17" xfId="69"/>
    <cellStyle name="Normalny 17 2" xfId="70"/>
    <cellStyle name="Normalny 18" xfId="71"/>
    <cellStyle name="Normalny 19" xfId="72"/>
    <cellStyle name="Normalny 2" xfId="73"/>
    <cellStyle name="Normalny 2 2" xfId="74"/>
    <cellStyle name="Normalny 2 3" xfId="75"/>
    <cellStyle name="Normalny 20" xfId="76"/>
    <cellStyle name="Normalny 21" xfId="77"/>
    <cellStyle name="Normalny 22" xfId="78"/>
    <cellStyle name="Normalny 23" xfId="79"/>
    <cellStyle name="Normalny 3" xfId="80"/>
    <cellStyle name="Normalny 3 2" xfId="81"/>
    <cellStyle name="Normalny 4" xfId="82"/>
    <cellStyle name="Normalny 4 2" xfId="83"/>
    <cellStyle name="Normalny 5" xfId="84"/>
    <cellStyle name="Normalny 5 2" xfId="85"/>
    <cellStyle name="Normalny 6" xfId="86"/>
    <cellStyle name="Normalny 6 2" xfId="87"/>
    <cellStyle name="Normalny 7" xfId="88"/>
    <cellStyle name="Normalny 7 2" xfId="89"/>
    <cellStyle name="Normalny 8" xfId="90"/>
    <cellStyle name="Normalny 8 2" xfId="91"/>
    <cellStyle name="Normalny 9" xfId="92"/>
    <cellStyle name="Normalny 9 2" xfId="93"/>
    <cellStyle name="Obliczenia 2" xfId="94"/>
    <cellStyle name="Suma 2" xfId="95"/>
    <cellStyle name="Tekst objaśnienia 2" xfId="96"/>
    <cellStyle name="Tekst ostrzeżenia 2" xfId="97"/>
    <cellStyle name="Tytuł 2" xfId="98"/>
    <cellStyle name="Uwaga 10" xfId="99"/>
    <cellStyle name="Uwaga 10 2" xfId="100"/>
    <cellStyle name="Uwaga 11" xfId="101"/>
    <cellStyle name="Uwaga 2" xfId="102"/>
    <cellStyle name="Uwaga 2 2" xfId="103"/>
    <cellStyle name="Uwaga 3" xfId="104"/>
    <cellStyle name="Uwaga 3 2" xfId="105"/>
    <cellStyle name="Uwaga 4" xfId="106"/>
    <cellStyle name="Uwaga 4 2" xfId="107"/>
    <cellStyle name="Uwaga 5" xfId="108"/>
    <cellStyle name="Uwaga 5 2" xfId="109"/>
    <cellStyle name="Uwaga 6" xfId="110"/>
    <cellStyle name="Uwaga 6 2" xfId="111"/>
    <cellStyle name="Uwaga 7" xfId="112"/>
    <cellStyle name="Uwaga 7 2" xfId="113"/>
    <cellStyle name="Uwaga 8" xfId="114"/>
    <cellStyle name="Uwaga 8 2" xfId="115"/>
    <cellStyle name="Uwaga 9" xfId="116"/>
    <cellStyle name="Uwaga 9 2" xfId="117"/>
    <cellStyle name="Walutowy 2" xfId="118"/>
    <cellStyle name="Walutowy 2 2" xfId="119"/>
    <cellStyle name="Walutowy 3" xfId="120"/>
    <cellStyle name="Złe 2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4"/>
  <sheetViews>
    <sheetView tabSelected="1" zoomScale="110" zoomScaleNormal="110" zoomScaleSheetLayoutView="8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5.796875" style="1" customWidth="1"/>
    <col min="2" max="2" width="33.69921875" style="1" customWidth="1"/>
    <col min="3" max="3" width="20.796875" style="1" customWidth="1"/>
    <col min="4" max="4" width="28.09765625" style="1" customWidth="1"/>
    <col min="5" max="5" width="8.8984375" style="1" customWidth="1"/>
    <col min="6" max="6" width="10.59765625" style="1" customWidth="1"/>
    <col min="7" max="7" width="14" style="1" customWidth="1"/>
    <col min="8" max="8" width="13.296875" style="1" customWidth="1"/>
    <col min="9" max="9" width="8.8984375" style="1" customWidth="1"/>
    <col min="10" max="10" width="11.5" style="1" customWidth="1"/>
    <col min="11" max="11" width="13.796875" style="1" customWidth="1"/>
    <col min="12" max="16384" width="8.8984375" style="1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9" ht="29.25">
      <c r="A2" s="3"/>
      <c r="B2" s="4" t="s">
        <v>1</v>
      </c>
      <c r="C2" s="3"/>
      <c r="D2" s="3"/>
      <c r="E2" s="3"/>
      <c r="F2" s="3"/>
      <c r="H2" s="5" t="s">
        <v>2</v>
      </c>
      <c r="I2" s="5"/>
    </row>
    <row r="3" spans="1:11" ht="14.25" customHeight="1">
      <c r="A3" s="6" t="s">
        <v>3</v>
      </c>
      <c r="B3" s="6"/>
      <c r="C3" s="6"/>
      <c r="D3" s="6"/>
      <c r="E3" s="6"/>
      <c r="F3" s="6"/>
      <c r="G3" s="7"/>
      <c r="H3" s="7"/>
      <c r="I3" s="7"/>
      <c r="J3" s="7"/>
      <c r="K3" s="8"/>
    </row>
    <row r="4" spans="1:11" ht="56.2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2" t="s">
        <v>11</v>
      </c>
      <c r="I4" s="12" t="s">
        <v>12</v>
      </c>
      <c r="J4" s="12" t="s">
        <v>13</v>
      </c>
      <c r="K4" s="13" t="s">
        <v>14</v>
      </c>
    </row>
    <row r="5" spans="1:11" ht="15.75">
      <c r="A5" s="14">
        <v>1</v>
      </c>
      <c r="B5" s="15" t="s">
        <v>15</v>
      </c>
      <c r="C5" s="15" t="s">
        <v>16</v>
      </c>
      <c r="D5" s="15" t="s">
        <v>17</v>
      </c>
      <c r="E5" s="16">
        <v>1</v>
      </c>
      <c r="F5" s="17">
        <v>2</v>
      </c>
      <c r="G5" s="18">
        <v>0</v>
      </c>
      <c r="H5" s="19">
        <f aca="true" t="shared" si="0" ref="H5:H6">E5*2*G5</f>
        <v>0</v>
      </c>
      <c r="I5" s="20"/>
      <c r="J5" s="19">
        <f aca="true" t="shared" si="1" ref="J5:J7">H5*I5%</f>
        <v>0</v>
      </c>
      <c r="K5" s="21">
        <f aca="true" t="shared" si="2" ref="K5:K7">H5+J5</f>
        <v>0</v>
      </c>
    </row>
    <row r="6" spans="1:11" ht="14.25" customHeight="1">
      <c r="A6" s="14">
        <v>2</v>
      </c>
      <c r="B6" s="15" t="s">
        <v>15</v>
      </c>
      <c r="C6" s="15" t="s">
        <v>18</v>
      </c>
      <c r="D6" s="15" t="s">
        <v>17</v>
      </c>
      <c r="E6" s="16">
        <v>1</v>
      </c>
      <c r="F6" s="17">
        <v>2</v>
      </c>
      <c r="G6" s="18">
        <v>0</v>
      </c>
      <c r="H6" s="19">
        <f t="shared" si="0"/>
        <v>0</v>
      </c>
      <c r="I6" s="20"/>
      <c r="J6" s="19">
        <f t="shared" si="1"/>
        <v>0</v>
      </c>
      <c r="K6" s="21">
        <f t="shared" si="2"/>
        <v>0</v>
      </c>
    </row>
    <row r="7" spans="1:11" s="22" customFormat="1" ht="15.75">
      <c r="A7" s="14">
        <v>3</v>
      </c>
      <c r="B7" s="15" t="s">
        <v>19</v>
      </c>
      <c r="C7" s="22" t="s">
        <v>20</v>
      </c>
      <c r="D7" s="15" t="s">
        <v>21</v>
      </c>
      <c r="E7" s="16">
        <v>2</v>
      </c>
      <c r="F7" s="17">
        <v>2</v>
      </c>
      <c r="G7" s="18">
        <v>0</v>
      </c>
      <c r="H7" s="19">
        <f>E7*F7*G7</f>
        <v>0</v>
      </c>
      <c r="I7" s="20"/>
      <c r="J7" s="19">
        <f t="shared" si="1"/>
        <v>0</v>
      </c>
      <c r="K7" s="21">
        <f t="shared" si="2"/>
        <v>0</v>
      </c>
    </row>
    <row r="8" spans="1:11" s="22" customFormat="1" ht="14.25" customHeight="1">
      <c r="A8" s="23" t="s">
        <v>22</v>
      </c>
      <c r="B8" s="23"/>
      <c r="C8" s="23"/>
      <c r="D8" s="23"/>
      <c r="E8" s="23"/>
      <c r="F8" s="23"/>
      <c r="G8" s="24" t="s">
        <v>23</v>
      </c>
      <c r="H8" s="24">
        <f>SUM(H5:H7)</f>
        <v>0</v>
      </c>
      <c r="I8" s="25" t="s">
        <v>23</v>
      </c>
      <c r="J8" s="24">
        <f>SUM(J5:J7)</f>
        <v>0</v>
      </c>
      <c r="K8" s="24">
        <f>SUM(K5:K7)</f>
        <v>0</v>
      </c>
    </row>
    <row r="9" spans="1:11" s="22" customFormat="1" ht="15.75">
      <c r="A9" s="26"/>
      <c r="B9" s="26"/>
      <c r="C9" s="26"/>
      <c r="D9" s="26"/>
      <c r="E9" s="26"/>
      <c r="F9" s="26"/>
      <c r="G9" s="1"/>
      <c r="H9" s="1"/>
      <c r="I9" s="1"/>
      <c r="J9" s="1"/>
      <c r="K9" s="1"/>
    </row>
    <row r="10" spans="1:11" ht="12.75" customHeight="1">
      <c r="A10" s="23" t="s">
        <v>24</v>
      </c>
      <c r="B10" s="23"/>
      <c r="C10" s="23"/>
      <c r="D10" s="23"/>
      <c r="E10" s="23"/>
      <c r="F10" s="23"/>
      <c r="G10" s="27"/>
      <c r="H10" s="27"/>
      <c r="I10" s="28"/>
      <c r="J10" s="27"/>
      <c r="K10" s="27"/>
    </row>
    <row r="11" spans="1:11" ht="53.25" customHeight="1">
      <c r="A11" s="29" t="s">
        <v>4</v>
      </c>
      <c r="B11" s="29" t="s">
        <v>5</v>
      </c>
      <c r="C11" s="29" t="s">
        <v>6</v>
      </c>
      <c r="D11" s="29" t="s">
        <v>7</v>
      </c>
      <c r="E11" s="29" t="s">
        <v>8</v>
      </c>
      <c r="F11" s="29" t="s">
        <v>9</v>
      </c>
      <c r="G11" s="30" t="s">
        <v>10</v>
      </c>
      <c r="H11" s="31" t="s">
        <v>11</v>
      </c>
      <c r="I11" s="32" t="s">
        <v>12</v>
      </c>
      <c r="J11" s="31" t="s">
        <v>13</v>
      </c>
      <c r="K11" s="31" t="s">
        <v>14</v>
      </c>
    </row>
    <row r="12" spans="1:11" ht="15.75">
      <c r="A12" s="33">
        <v>1</v>
      </c>
      <c r="B12" s="34" t="s">
        <v>25</v>
      </c>
      <c r="C12" s="34" t="s">
        <v>26</v>
      </c>
      <c r="D12" s="34" t="s">
        <v>27</v>
      </c>
      <c r="E12" s="35">
        <v>1</v>
      </c>
      <c r="F12" s="36">
        <v>2</v>
      </c>
      <c r="G12" s="37">
        <v>0</v>
      </c>
      <c r="H12" s="38">
        <f>E12*F12*G12</f>
        <v>0</v>
      </c>
      <c r="I12" s="39"/>
      <c r="J12" s="38">
        <f>H12*I12%</f>
        <v>0</v>
      </c>
      <c r="K12" s="38">
        <f>H12+J12</f>
        <v>0</v>
      </c>
    </row>
    <row r="13" spans="1:11" ht="12.75" customHeight="1">
      <c r="A13" s="23" t="s">
        <v>22</v>
      </c>
      <c r="B13" s="23"/>
      <c r="C13" s="23"/>
      <c r="D13" s="23"/>
      <c r="E13" s="23"/>
      <c r="F13" s="23"/>
      <c r="G13" s="24" t="s">
        <v>23</v>
      </c>
      <c r="H13" s="24">
        <f>SUM(H10:H10)</f>
        <v>0</v>
      </c>
      <c r="I13" s="40" t="s">
        <v>23</v>
      </c>
      <c r="J13" s="24">
        <f>SUM(J10:J10)</f>
        <v>0</v>
      </c>
      <c r="K13" s="24">
        <f>SUM(K10:K10)</f>
        <v>0</v>
      </c>
    </row>
    <row r="14" spans="1:11" ht="12.75" customHeight="1">
      <c r="A14" s="26"/>
      <c r="B14" s="26"/>
      <c r="C14" s="26"/>
      <c r="D14" s="26"/>
      <c r="E14" s="26"/>
      <c r="F14" s="26"/>
      <c r="G14" s="41"/>
      <c r="H14" s="41"/>
      <c r="I14" s="42"/>
      <c r="J14" s="41"/>
      <c r="K14" s="41"/>
    </row>
    <row r="15" spans="1:11" ht="14.25" customHeight="1">
      <c r="A15" s="43" t="s">
        <v>28</v>
      </c>
      <c r="B15" s="43"/>
      <c r="C15" s="43"/>
      <c r="D15" s="43"/>
      <c r="E15" s="43"/>
      <c r="F15" s="43"/>
      <c r="G15" s="7"/>
      <c r="H15" s="7"/>
      <c r="I15" s="7"/>
      <c r="J15" s="7"/>
      <c r="K15" s="44"/>
    </row>
    <row r="16" spans="1:11" ht="54.75" customHeight="1">
      <c r="A16" s="45" t="s">
        <v>4</v>
      </c>
      <c r="B16" s="10" t="s">
        <v>5</v>
      </c>
      <c r="C16" s="10" t="s">
        <v>6</v>
      </c>
      <c r="D16" s="10" t="s">
        <v>7</v>
      </c>
      <c r="E16" s="10" t="s">
        <v>8</v>
      </c>
      <c r="F16" s="10" t="s">
        <v>9</v>
      </c>
      <c r="G16" s="11" t="s">
        <v>10</v>
      </c>
      <c r="H16" s="12" t="s">
        <v>11</v>
      </c>
      <c r="I16" s="12" t="s">
        <v>12</v>
      </c>
      <c r="J16" s="12" t="s">
        <v>13</v>
      </c>
      <c r="K16" s="46" t="s">
        <v>14</v>
      </c>
    </row>
    <row r="17" spans="1:11" ht="18" customHeight="1">
      <c r="A17" s="47">
        <v>1</v>
      </c>
      <c r="B17" s="15" t="s">
        <v>29</v>
      </c>
      <c r="C17" s="15" t="s">
        <v>30</v>
      </c>
      <c r="D17" s="15" t="s">
        <v>31</v>
      </c>
      <c r="E17" s="16">
        <v>1</v>
      </c>
      <c r="F17" s="17">
        <v>2</v>
      </c>
      <c r="G17" s="18">
        <v>0</v>
      </c>
      <c r="H17" s="19">
        <f aca="true" t="shared" si="3" ref="H17:H22">E17*F17*G17</f>
        <v>0</v>
      </c>
      <c r="I17" s="20"/>
      <c r="J17" s="19">
        <f aca="true" t="shared" si="4" ref="J17:J22">H17*I17%</f>
        <v>0</v>
      </c>
      <c r="K17" s="48">
        <f aca="true" t="shared" si="5" ref="K17:K21">H17+J17</f>
        <v>0</v>
      </c>
    </row>
    <row r="18" spans="1:11" ht="14.25" customHeight="1">
      <c r="A18" s="47">
        <v>2</v>
      </c>
      <c r="B18" s="15" t="s">
        <v>29</v>
      </c>
      <c r="C18" s="15" t="s">
        <v>32</v>
      </c>
      <c r="D18" s="15" t="s">
        <v>33</v>
      </c>
      <c r="E18" s="16">
        <v>1</v>
      </c>
      <c r="F18" s="17">
        <v>2</v>
      </c>
      <c r="G18" s="18">
        <v>0</v>
      </c>
      <c r="H18" s="19">
        <f t="shared" si="3"/>
        <v>0</v>
      </c>
      <c r="I18" s="20"/>
      <c r="J18" s="19">
        <f t="shared" si="4"/>
        <v>0</v>
      </c>
      <c r="K18" s="48">
        <f t="shared" si="5"/>
        <v>0</v>
      </c>
    </row>
    <row r="19" spans="1:11" ht="14.25" customHeight="1">
      <c r="A19" s="47">
        <v>3</v>
      </c>
      <c r="B19" s="15" t="s">
        <v>29</v>
      </c>
      <c r="C19" s="15" t="s">
        <v>34</v>
      </c>
      <c r="D19" s="15" t="s">
        <v>35</v>
      </c>
      <c r="E19" s="16">
        <v>1</v>
      </c>
      <c r="F19" s="17">
        <v>2</v>
      </c>
      <c r="G19" s="18">
        <v>0</v>
      </c>
      <c r="H19" s="19">
        <f t="shared" si="3"/>
        <v>0</v>
      </c>
      <c r="I19" s="20"/>
      <c r="J19" s="19">
        <f t="shared" si="4"/>
        <v>0</v>
      </c>
      <c r="K19" s="48">
        <f t="shared" si="5"/>
        <v>0</v>
      </c>
    </row>
    <row r="20" spans="1:11" ht="14.25" customHeight="1">
      <c r="A20" s="47">
        <v>4</v>
      </c>
      <c r="B20" s="15" t="s">
        <v>29</v>
      </c>
      <c r="C20" s="15" t="s">
        <v>36</v>
      </c>
      <c r="D20" s="15" t="s">
        <v>33</v>
      </c>
      <c r="E20" s="16">
        <v>1</v>
      </c>
      <c r="F20" s="17">
        <v>2</v>
      </c>
      <c r="G20" s="18">
        <v>0</v>
      </c>
      <c r="H20" s="19">
        <f t="shared" si="3"/>
        <v>0</v>
      </c>
      <c r="I20" s="20"/>
      <c r="J20" s="19">
        <f t="shared" si="4"/>
        <v>0</v>
      </c>
      <c r="K20" s="48">
        <f t="shared" si="5"/>
        <v>0</v>
      </c>
    </row>
    <row r="21" spans="1:11" ht="15.75">
      <c r="A21" s="47">
        <v>5</v>
      </c>
      <c r="B21" s="15" t="s">
        <v>29</v>
      </c>
      <c r="C21" s="15" t="s">
        <v>37</v>
      </c>
      <c r="D21" s="15" t="s">
        <v>38</v>
      </c>
      <c r="E21" s="16">
        <v>1</v>
      </c>
      <c r="F21" s="17">
        <v>2</v>
      </c>
      <c r="G21" s="18">
        <v>0</v>
      </c>
      <c r="H21" s="19">
        <f t="shared" si="3"/>
        <v>0</v>
      </c>
      <c r="I21" s="20"/>
      <c r="J21" s="19">
        <f t="shared" si="4"/>
        <v>0</v>
      </c>
      <c r="K21" s="48">
        <f t="shared" si="5"/>
        <v>0</v>
      </c>
    </row>
    <row r="22" spans="1:11" ht="15.75">
      <c r="A22" s="47">
        <v>6</v>
      </c>
      <c r="B22" s="15" t="s">
        <v>29</v>
      </c>
      <c r="C22" s="15" t="s">
        <v>39</v>
      </c>
      <c r="D22" s="15" t="s">
        <v>40</v>
      </c>
      <c r="E22" s="16">
        <v>1</v>
      </c>
      <c r="F22" s="17">
        <v>2</v>
      </c>
      <c r="G22" s="18">
        <v>0</v>
      </c>
      <c r="H22" s="19">
        <f t="shared" si="3"/>
        <v>0</v>
      </c>
      <c r="I22" s="20"/>
      <c r="J22" s="19">
        <f t="shared" si="4"/>
        <v>0</v>
      </c>
      <c r="K22" s="48"/>
    </row>
    <row r="23" spans="1:11" ht="14.25" customHeight="1">
      <c r="A23" s="23" t="s">
        <v>22</v>
      </c>
      <c r="B23" s="23"/>
      <c r="C23" s="23"/>
      <c r="D23" s="23"/>
      <c r="E23" s="23"/>
      <c r="F23" s="23"/>
      <c r="G23" s="25" t="s">
        <v>23</v>
      </c>
      <c r="H23" s="24">
        <f>SUM(H17:H21)</f>
        <v>0</v>
      </c>
      <c r="I23" s="25" t="s">
        <v>23</v>
      </c>
      <c r="J23" s="24">
        <f>SUM(J17:J21)</f>
        <v>0</v>
      </c>
      <c r="K23" s="24">
        <f>SUM(K17:K21)</f>
        <v>0</v>
      </c>
    </row>
    <row r="24" spans="1:11" s="22" customFormat="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253" s="26" customFormat="1" ht="12.75" customHeight="1">
      <c r="A25" s="23" t="s">
        <v>41</v>
      </c>
      <c r="B25" s="23"/>
      <c r="C25" s="23"/>
      <c r="D25" s="23"/>
      <c r="E25" s="23"/>
      <c r="F25" s="23"/>
      <c r="G25" s="27"/>
      <c r="H25" s="27"/>
      <c r="I25" s="28"/>
      <c r="J25" s="27"/>
      <c r="K25" s="27"/>
      <c r="R25" s="49"/>
      <c r="S25" s="49"/>
      <c r="T25" s="50"/>
      <c r="U25" s="49"/>
      <c r="V25" s="49"/>
      <c r="AC25" s="49"/>
      <c r="AD25" s="49"/>
      <c r="AE25" s="50"/>
      <c r="AF25" s="49"/>
      <c r="AG25" s="49"/>
      <c r="AN25" s="49"/>
      <c r="AO25" s="49"/>
      <c r="AP25" s="50"/>
      <c r="AQ25" s="49"/>
      <c r="AR25" s="49"/>
      <c r="AY25" s="49"/>
      <c r="AZ25" s="49"/>
      <c r="BA25" s="50"/>
      <c r="BB25" s="49"/>
      <c r="BC25" s="49"/>
      <c r="BJ25" s="49"/>
      <c r="BK25" s="49"/>
      <c r="BL25" s="50"/>
      <c r="BM25" s="49"/>
      <c r="BN25" s="49"/>
      <c r="BU25" s="49"/>
      <c r="BV25" s="49"/>
      <c r="BW25" s="50"/>
      <c r="BX25" s="49"/>
      <c r="BY25" s="49"/>
      <c r="CF25" s="49"/>
      <c r="CG25" s="49"/>
      <c r="CH25" s="50"/>
      <c r="CI25" s="49"/>
      <c r="CJ25" s="49"/>
      <c r="CQ25" s="49"/>
      <c r="CR25" s="49"/>
      <c r="CS25" s="50"/>
      <c r="CT25" s="49"/>
      <c r="CU25" s="49"/>
      <c r="DB25" s="49"/>
      <c r="DC25" s="49"/>
      <c r="DD25" s="50"/>
      <c r="DE25" s="49"/>
      <c r="DF25" s="49"/>
      <c r="DM25" s="49"/>
      <c r="DN25" s="49"/>
      <c r="DO25" s="50"/>
      <c r="DP25" s="49"/>
      <c r="DQ25" s="49"/>
      <c r="DX25" s="49"/>
      <c r="DY25" s="49"/>
      <c r="DZ25" s="50"/>
      <c r="EA25" s="49"/>
      <c r="EB25" s="49"/>
      <c r="EI25" s="49"/>
      <c r="EJ25" s="49"/>
      <c r="EK25" s="50"/>
      <c r="EL25" s="49"/>
      <c r="EM25" s="49"/>
      <c r="ET25" s="49"/>
      <c r="EU25" s="49"/>
      <c r="EV25" s="50"/>
      <c r="EW25" s="49"/>
      <c r="EX25" s="49"/>
      <c r="FE25" s="49"/>
      <c r="FF25" s="49"/>
      <c r="FG25" s="50"/>
      <c r="FH25" s="49"/>
      <c r="FI25" s="49"/>
      <c r="FP25" s="49"/>
      <c r="FQ25" s="49"/>
      <c r="FR25" s="50"/>
      <c r="FS25" s="49"/>
      <c r="FT25" s="49"/>
      <c r="GA25" s="49"/>
      <c r="GB25" s="49"/>
      <c r="GC25" s="50"/>
      <c r="GD25" s="49"/>
      <c r="GE25" s="49"/>
      <c r="GL25" s="49"/>
      <c r="GM25" s="49"/>
      <c r="GN25" s="50"/>
      <c r="GO25" s="49"/>
      <c r="GP25" s="49"/>
      <c r="GW25" s="49"/>
      <c r="GX25" s="49"/>
      <c r="GY25" s="50"/>
      <c r="GZ25" s="49"/>
      <c r="HA25" s="49"/>
      <c r="HH25" s="49"/>
      <c r="HI25" s="49"/>
      <c r="HJ25" s="50"/>
      <c r="HK25" s="49"/>
      <c r="HL25" s="49"/>
      <c r="HS25" s="49"/>
      <c r="HT25" s="49"/>
      <c r="HU25" s="50"/>
      <c r="HV25" s="49"/>
      <c r="HW25" s="49"/>
      <c r="ID25" s="49"/>
      <c r="IE25" s="49"/>
      <c r="IF25" s="50"/>
      <c r="IG25" s="49"/>
      <c r="IH25" s="49"/>
      <c r="IO25" s="49"/>
      <c r="IP25" s="49"/>
      <c r="IQ25" s="50"/>
      <c r="IR25" s="49"/>
      <c r="IS25" s="49"/>
    </row>
    <row r="26" spans="1:253" s="51" customFormat="1" ht="53.25" customHeight="1">
      <c r="A26" s="29" t="s">
        <v>4</v>
      </c>
      <c r="B26" s="29" t="s">
        <v>5</v>
      </c>
      <c r="C26" s="29" t="s">
        <v>6</v>
      </c>
      <c r="D26" s="29" t="s">
        <v>7</v>
      </c>
      <c r="E26" s="29" t="s">
        <v>8</v>
      </c>
      <c r="F26" s="29" t="s">
        <v>9</v>
      </c>
      <c r="G26" s="30" t="s">
        <v>10</v>
      </c>
      <c r="H26" s="31" t="s">
        <v>11</v>
      </c>
      <c r="I26" s="32" t="s">
        <v>12</v>
      </c>
      <c r="J26" s="31" t="s">
        <v>13</v>
      </c>
      <c r="K26" s="31" t="s">
        <v>14</v>
      </c>
      <c r="R26" s="52"/>
      <c r="S26" s="53"/>
      <c r="T26" s="54"/>
      <c r="U26" s="53"/>
      <c r="V26" s="53"/>
      <c r="AC26" s="52"/>
      <c r="AD26" s="53"/>
      <c r="AE26" s="54"/>
      <c r="AF26" s="53"/>
      <c r="AG26" s="53"/>
      <c r="AN26" s="52"/>
      <c r="AO26" s="53"/>
      <c r="AP26" s="54"/>
      <c r="AQ26" s="53"/>
      <c r="AR26" s="53"/>
      <c r="AY26" s="52"/>
      <c r="AZ26" s="53"/>
      <c r="BA26" s="54"/>
      <c r="BB26" s="53"/>
      <c r="BC26" s="53"/>
      <c r="BJ26" s="52"/>
      <c r="BK26" s="53"/>
      <c r="BL26" s="54"/>
      <c r="BM26" s="53"/>
      <c r="BN26" s="53"/>
      <c r="BU26" s="52"/>
      <c r="BV26" s="53"/>
      <c r="BW26" s="54"/>
      <c r="BX26" s="53"/>
      <c r="BY26" s="53"/>
      <c r="CF26" s="52"/>
      <c r="CG26" s="53"/>
      <c r="CH26" s="54"/>
      <c r="CI26" s="53"/>
      <c r="CJ26" s="53"/>
      <c r="CQ26" s="52"/>
      <c r="CR26" s="53"/>
      <c r="CS26" s="54"/>
      <c r="CT26" s="53"/>
      <c r="CU26" s="53"/>
      <c r="DB26" s="52"/>
      <c r="DC26" s="53"/>
      <c r="DD26" s="54"/>
      <c r="DE26" s="53"/>
      <c r="DF26" s="53"/>
      <c r="DM26" s="52"/>
      <c r="DN26" s="53"/>
      <c r="DO26" s="54"/>
      <c r="DP26" s="53"/>
      <c r="DQ26" s="53"/>
      <c r="DX26" s="52"/>
      <c r="DY26" s="53"/>
      <c r="DZ26" s="54"/>
      <c r="EA26" s="53"/>
      <c r="EB26" s="53"/>
      <c r="EI26" s="52"/>
      <c r="EJ26" s="53"/>
      <c r="EK26" s="54"/>
      <c r="EL26" s="53"/>
      <c r="EM26" s="53"/>
      <c r="ET26" s="52"/>
      <c r="EU26" s="53"/>
      <c r="EV26" s="54"/>
      <c r="EW26" s="53"/>
      <c r="EX26" s="53"/>
      <c r="FE26" s="52"/>
      <c r="FF26" s="53"/>
      <c r="FG26" s="54"/>
      <c r="FH26" s="53"/>
      <c r="FI26" s="53"/>
      <c r="FP26" s="52"/>
      <c r="FQ26" s="53"/>
      <c r="FR26" s="54"/>
      <c r="FS26" s="53"/>
      <c r="FT26" s="53"/>
      <c r="GA26" s="52"/>
      <c r="GB26" s="53"/>
      <c r="GC26" s="54"/>
      <c r="GD26" s="53"/>
      <c r="GE26" s="53"/>
      <c r="GL26" s="52"/>
      <c r="GM26" s="53"/>
      <c r="GN26" s="54"/>
      <c r="GO26" s="53"/>
      <c r="GP26" s="53"/>
      <c r="GW26" s="52"/>
      <c r="GX26" s="53"/>
      <c r="GY26" s="54"/>
      <c r="GZ26" s="53"/>
      <c r="HA26" s="53"/>
      <c r="HH26" s="52"/>
      <c r="HI26" s="53"/>
      <c r="HJ26" s="54"/>
      <c r="HK26" s="53"/>
      <c r="HL26" s="53"/>
      <c r="HS26" s="52"/>
      <c r="HT26" s="53"/>
      <c r="HU26" s="54"/>
      <c r="HV26" s="53"/>
      <c r="HW26" s="53"/>
      <c r="ID26" s="52"/>
      <c r="IE26" s="53"/>
      <c r="IF26" s="54"/>
      <c r="IG26" s="53"/>
      <c r="IH26" s="53"/>
      <c r="IO26" s="52"/>
      <c r="IP26" s="53"/>
      <c r="IQ26" s="54"/>
      <c r="IR26" s="53"/>
      <c r="IS26" s="53"/>
    </row>
    <row r="27" spans="1:256" s="61" customFormat="1" ht="13.5" customHeight="1">
      <c r="A27" s="33">
        <v>1</v>
      </c>
      <c r="B27" s="34" t="s">
        <v>29</v>
      </c>
      <c r="C27" s="55" t="s">
        <v>42</v>
      </c>
      <c r="D27" s="34" t="s">
        <v>27</v>
      </c>
      <c r="E27" s="35">
        <v>1</v>
      </c>
      <c r="F27" s="36">
        <v>2</v>
      </c>
      <c r="G27" s="37">
        <v>0</v>
      </c>
      <c r="H27" s="38">
        <f>E27*F27*G27</f>
        <v>0</v>
      </c>
      <c r="I27" s="39"/>
      <c r="J27" s="38">
        <f>H27*I27%</f>
        <v>0</v>
      </c>
      <c r="K27" s="38">
        <f>H27+J27</f>
        <v>0</v>
      </c>
      <c r="L27" s="49"/>
      <c r="M27" s="56"/>
      <c r="N27" s="57"/>
      <c r="O27" s="56"/>
      <c r="P27" s="58"/>
      <c r="Q27" s="59"/>
      <c r="R27" s="60"/>
      <c r="T27" s="62"/>
      <c r="W27" s="49"/>
      <c r="X27" s="56"/>
      <c r="Y27" s="57"/>
      <c r="Z27" s="56"/>
      <c r="AA27" s="58"/>
      <c r="AB27" s="59"/>
      <c r="AC27" s="60"/>
      <c r="AE27" s="62"/>
      <c r="AH27" s="49"/>
      <c r="AI27" s="56"/>
      <c r="AJ27" s="57"/>
      <c r="AK27" s="56"/>
      <c r="AL27" s="58"/>
      <c r="AM27" s="59"/>
      <c r="AN27" s="60"/>
      <c r="AP27" s="62"/>
      <c r="AS27" s="49"/>
      <c r="AT27" s="56"/>
      <c r="AU27" s="57"/>
      <c r="AV27" s="56"/>
      <c r="AW27" s="58"/>
      <c r="AX27" s="59"/>
      <c r="AY27" s="60"/>
      <c r="BA27" s="62"/>
      <c r="BD27" s="49"/>
      <c r="BE27" s="56"/>
      <c r="BF27" s="57"/>
      <c r="BG27" s="56"/>
      <c r="BH27" s="58"/>
      <c r="BI27" s="59"/>
      <c r="BJ27" s="60"/>
      <c r="BL27" s="62"/>
      <c r="BO27" s="49"/>
      <c r="BP27" s="56"/>
      <c r="BQ27" s="57"/>
      <c r="BR27" s="56"/>
      <c r="BS27" s="58"/>
      <c r="BT27" s="59"/>
      <c r="BU27" s="60"/>
      <c r="BW27" s="62"/>
      <c r="BZ27" s="49"/>
      <c r="CA27" s="56"/>
      <c r="CB27" s="57"/>
      <c r="CC27" s="56"/>
      <c r="CD27" s="58"/>
      <c r="CE27" s="59"/>
      <c r="CF27" s="60"/>
      <c r="CH27" s="62"/>
      <c r="CK27" s="49"/>
      <c r="CL27" s="56"/>
      <c r="CM27" s="57"/>
      <c r="CN27" s="56"/>
      <c r="CO27" s="58"/>
      <c r="CP27" s="59"/>
      <c r="CQ27" s="60"/>
      <c r="CS27" s="62"/>
      <c r="CV27" s="49"/>
      <c r="CW27" s="56"/>
      <c r="CX27" s="57"/>
      <c r="CY27" s="56"/>
      <c r="CZ27" s="58"/>
      <c r="DA27" s="59"/>
      <c r="DB27" s="60"/>
      <c r="DD27" s="62"/>
      <c r="DG27" s="49"/>
      <c r="DH27" s="56"/>
      <c r="DI27" s="57"/>
      <c r="DJ27" s="56"/>
      <c r="DK27" s="58"/>
      <c r="DL27" s="59"/>
      <c r="DM27" s="60"/>
      <c r="DO27" s="62"/>
      <c r="DR27" s="49"/>
      <c r="DS27" s="56"/>
      <c r="DT27" s="57"/>
      <c r="DU27" s="56"/>
      <c r="DV27" s="58"/>
      <c r="DW27" s="59"/>
      <c r="DX27" s="60"/>
      <c r="DZ27" s="62"/>
      <c r="EC27" s="49"/>
      <c r="ED27" s="56"/>
      <c r="EE27" s="57"/>
      <c r="EF27" s="56"/>
      <c r="EG27" s="58"/>
      <c r="EH27" s="59"/>
      <c r="EI27" s="60"/>
      <c r="EK27" s="62"/>
      <c r="EN27" s="49"/>
      <c r="EO27" s="56"/>
      <c r="EP27" s="57"/>
      <c r="EQ27" s="56"/>
      <c r="ER27" s="58"/>
      <c r="ES27" s="59"/>
      <c r="ET27" s="60"/>
      <c r="EV27" s="62"/>
      <c r="EY27" s="49"/>
      <c r="EZ27" s="56"/>
      <c r="FA27" s="57"/>
      <c r="FB27" s="56"/>
      <c r="FC27" s="58"/>
      <c r="FD27" s="59"/>
      <c r="FE27" s="60"/>
      <c r="FG27" s="62"/>
      <c r="FJ27" s="49"/>
      <c r="FK27" s="56"/>
      <c r="FL27" s="57"/>
      <c r="FM27" s="56"/>
      <c r="FN27" s="58"/>
      <c r="FO27" s="59"/>
      <c r="FP27" s="60"/>
      <c r="FR27" s="62"/>
      <c r="FU27" s="49"/>
      <c r="FV27" s="56"/>
      <c r="FW27" s="57"/>
      <c r="FX27" s="56"/>
      <c r="FY27" s="58"/>
      <c r="FZ27" s="59"/>
      <c r="GA27" s="60"/>
      <c r="GC27" s="62"/>
      <c r="GF27" s="49"/>
      <c r="GG27" s="56"/>
      <c r="GH27" s="57"/>
      <c r="GI27" s="56"/>
      <c r="GJ27" s="58"/>
      <c r="GK27" s="59"/>
      <c r="GL27" s="60"/>
      <c r="GN27" s="62"/>
      <c r="GQ27" s="49"/>
      <c r="GR27" s="56"/>
      <c r="GS27" s="57"/>
      <c r="GT27" s="56"/>
      <c r="GU27" s="58"/>
      <c r="GV27" s="59"/>
      <c r="GW27" s="60"/>
      <c r="GY27" s="62"/>
      <c r="HB27" s="49"/>
      <c r="HC27" s="56"/>
      <c r="HD27" s="57"/>
      <c r="HE27" s="56"/>
      <c r="HF27" s="58"/>
      <c r="HG27" s="59"/>
      <c r="HH27" s="60"/>
      <c r="HJ27" s="62"/>
      <c r="HM27" s="49"/>
      <c r="HN27" s="56"/>
      <c r="HO27" s="57"/>
      <c r="HP27" s="56"/>
      <c r="HQ27" s="58"/>
      <c r="HR27" s="59"/>
      <c r="HS27" s="60"/>
      <c r="HU27" s="62"/>
      <c r="HX27" s="49"/>
      <c r="HY27" s="56"/>
      <c r="HZ27" s="57"/>
      <c r="IA27" s="56"/>
      <c r="IB27" s="58"/>
      <c r="IC27" s="59"/>
      <c r="ID27" s="60"/>
      <c r="IF27" s="62"/>
      <c r="II27" s="49"/>
      <c r="IJ27" s="56"/>
      <c r="IK27" s="57"/>
      <c r="IL27" s="56"/>
      <c r="IM27" s="58"/>
      <c r="IN27" s="59"/>
      <c r="IO27" s="60"/>
      <c r="IQ27" s="62"/>
      <c r="IT27" s="49"/>
      <c r="IU27" s="56"/>
      <c r="IV27" s="57"/>
    </row>
    <row r="28" spans="1:253" s="26" customFormat="1" ht="12.75" customHeight="1">
      <c r="A28" s="23" t="s">
        <v>22</v>
      </c>
      <c r="B28" s="23"/>
      <c r="C28" s="23"/>
      <c r="D28" s="23"/>
      <c r="E28" s="23"/>
      <c r="F28" s="23"/>
      <c r="G28" s="24" t="s">
        <v>23</v>
      </c>
      <c r="H28" s="24">
        <f>SUM(H25:H25)</f>
        <v>0</v>
      </c>
      <c r="I28" s="40" t="s">
        <v>23</v>
      </c>
      <c r="J28" s="24">
        <f>SUM(J25:J25)</f>
        <v>0</v>
      </c>
      <c r="K28" s="24">
        <f>SUM(K25:K25)</f>
        <v>0</v>
      </c>
      <c r="R28" s="41"/>
      <c r="S28" s="41"/>
      <c r="T28" s="42"/>
      <c r="U28" s="41"/>
      <c r="V28" s="41"/>
      <c r="AC28" s="41"/>
      <c r="AD28" s="41"/>
      <c r="AE28" s="42"/>
      <c r="AF28" s="41"/>
      <c r="AG28" s="41"/>
      <c r="AN28" s="41"/>
      <c r="AO28" s="41"/>
      <c r="AP28" s="42"/>
      <c r="AQ28" s="41"/>
      <c r="AR28" s="41"/>
      <c r="AY28" s="41"/>
      <c r="AZ28" s="41"/>
      <c r="BA28" s="42"/>
      <c r="BB28" s="41"/>
      <c r="BC28" s="41"/>
      <c r="BJ28" s="41"/>
      <c r="BK28" s="41"/>
      <c r="BL28" s="42"/>
      <c r="BM28" s="41"/>
      <c r="BN28" s="41"/>
      <c r="BU28" s="41"/>
      <c r="BV28" s="41"/>
      <c r="BW28" s="42"/>
      <c r="BX28" s="41"/>
      <c r="BY28" s="41"/>
      <c r="CF28" s="41"/>
      <c r="CG28" s="41"/>
      <c r="CH28" s="42"/>
      <c r="CI28" s="41"/>
      <c r="CJ28" s="41"/>
      <c r="CQ28" s="41"/>
      <c r="CR28" s="41"/>
      <c r="CS28" s="42"/>
      <c r="CT28" s="41"/>
      <c r="CU28" s="41"/>
      <c r="DB28" s="41"/>
      <c r="DC28" s="41"/>
      <c r="DD28" s="42"/>
      <c r="DE28" s="41"/>
      <c r="DF28" s="41"/>
      <c r="DM28" s="41"/>
      <c r="DN28" s="41"/>
      <c r="DO28" s="42"/>
      <c r="DP28" s="41"/>
      <c r="DQ28" s="41"/>
      <c r="DX28" s="41"/>
      <c r="DY28" s="41"/>
      <c r="DZ28" s="42"/>
      <c r="EA28" s="41"/>
      <c r="EB28" s="41"/>
      <c r="EI28" s="41"/>
      <c r="EJ28" s="41"/>
      <c r="EK28" s="42"/>
      <c r="EL28" s="41"/>
      <c r="EM28" s="41"/>
      <c r="ET28" s="41"/>
      <c r="EU28" s="41"/>
      <c r="EV28" s="42"/>
      <c r="EW28" s="41"/>
      <c r="EX28" s="41"/>
      <c r="FE28" s="41"/>
      <c r="FF28" s="41"/>
      <c r="FG28" s="42"/>
      <c r="FH28" s="41"/>
      <c r="FI28" s="41"/>
      <c r="FP28" s="41"/>
      <c r="FQ28" s="41"/>
      <c r="FR28" s="42"/>
      <c r="FS28" s="41"/>
      <c r="FT28" s="41"/>
      <c r="GA28" s="41"/>
      <c r="GB28" s="41"/>
      <c r="GC28" s="42"/>
      <c r="GD28" s="41"/>
      <c r="GE28" s="41"/>
      <c r="GL28" s="41"/>
      <c r="GM28" s="41"/>
      <c r="GN28" s="42"/>
      <c r="GO28" s="41"/>
      <c r="GP28" s="41"/>
      <c r="GW28" s="41"/>
      <c r="GX28" s="41"/>
      <c r="GY28" s="42"/>
      <c r="GZ28" s="41"/>
      <c r="HA28" s="41"/>
      <c r="HH28" s="41"/>
      <c r="HI28" s="41"/>
      <c r="HJ28" s="42"/>
      <c r="HK28" s="41"/>
      <c r="HL28" s="41"/>
      <c r="HS28" s="41"/>
      <c r="HT28" s="41"/>
      <c r="HU28" s="42"/>
      <c r="HV28" s="41"/>
      <c r="HW28" s="41"/>
      <c r="ID28" s="41"/>
      <c r="IE28" s="41"/>
      <c r="IF28" s="42"/>
      <c r="IG28" s="41"/>
      <c r="IH28" s="41"/>
      <c r="IO28" s="41"/>
      <c r="IP28" s="41"/>
      <c r="IQ28" s="42"/>
      <c r="IR28" s="41"/>
      <c r="IS28" s="41"/>
    </row>
    <row r="29" spans="1:11" s="22" customFormat="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6" t="s">
        <v>43</v>
      </c>
      <c r="B30" s="6"/>
      <c r="C30" s="6"/>
      <c r="D30" s="6"/>
      <c r="E30" s="6"/>
      <c r="F30" s="6"/>
      <c r="G30" s="7"/>
      <c r="H30" s="7"/>
      <c r="I30" s="63"/>
      <c r="J30" s="7"/>
      <c r="K30" s="8"/>
    </row>
    <row r="31" spans="1:11" ht="53.25" customHeight="1">
      <c r="A31" s="9" t="s">
        <v>4</v>
      </c>
      <c r="B31" s="10" t="s">
        <v>5</v>
      </c>
      <c r="C31" s="10" t="s">
        <v>6</v>
      </c>
      <c r="D31" s="10" t="s">
        <v>7</v>
      </c>
      <c r="E31" s="10" t="s">
        <v>8</v>
      </c>
      <c r="F31" s="10" t="s">
        <v>9</v>
      </c>
      <c r="G31" s="11" t="s">
        <v>10</v>
      </c>
      <c r="H31" s="12" t="s">
        <v>11</v>
      </c>
      <c r="I31" s="64" t="s">
        <v>12</v>
      </c>
      <c r="J31" s="12" t="s">
        <v>13</v>
      </c>
      <c r="K31" s="13" t="s">
        <v>14</v>
      </c>
    </row>
    <row r="32" spans="1:11" ht="15.75">
      <c r="A32" s="14">
        <v>1</v>
      </c>
      <c r="B32" s="15" t="s">
        <v>44</v>
      </c>
      <c r="C32" s="15" t="s">
        <v>45</v>
      </c>
      <c r="D32" s="15" t="s">
        <v>46</v>
      </c>
      <c r="E32" s="15">
        <v>3</v>
      </c>
      <c r="F32" s="15">
        <v>2</v>
      </c>
      <c r="G32" s="18">
        <v>0</v>
      </c>
      <c r="H32" s="65">
        <f aca="true" t="shared" si="6" ref="H32:H44">E32*F32*G32</f>
        <v>0</v>
      </c>
      <c r="I32" s="20"/>
      <c r="J32" s="65">
        <f aca="true" t="shared" si="7" ref="J32:J44">H32*I32%</f>
        <v>0</v>
      </c>
      <c r="K32" s="66">
        <f aca="true" t="shared" si="8" ref="K32:K44">H32+J32</f>
        <v>0</v>
      </c>
    </row>
    <row r="33" spans="1:11" ht="15.75">
      <c r="A33" s="14">
        <v>2</v>
      </c>
      <c r="B33" s="15" t="s">
        <v>44</v>
      </c>
      <c r="C33" s="15" t="s">
        <v>47</v>
      </c>
      <c r="D33" s="15" t="s">
        <v>46</v>
      </c>
      <c r="E33" s="15">
        <v>3</v>
      </c>
      <c r="F33" s="15">
        <v>2</v>
      </c>
      <c r="G33" s="18">
        <v>0</v>
      </c>
      <c r="H33" s="65">
        <f t="shared" si="6"/>
        <v>0</v>
      </c>
      <c r="I33" s="20"/>
      <c r="J33" s="65">
        <f t="shared" si="7"/>
        <v>0</v>
      </c>
      <c r="K33" s="66">
        <f t="shared" si="8"/>
        <v>0</v>
      </c>
    </row>
    <row r="34" spans="1:11" ht="15.75">
      <c r="A34" s="14">
        <v>3</v>
      </c>
      <c r="B34" s="15" t="s">
        <v>44</v>
      </c>
      <c r="C34" s="15" t="s">
        <v>48</v>
      </c>
      <c r="D34" s="15" t="s">
        <v>46</v>
      </c>
      <c r="E34" s="15">
        <v>6</v>
      </c>
      <c r="F34" s="15">
        <v>2</v>
      </c>
      <c r="G34" s="18">
        <v>0</v>
      </c>
      <c r="H34" s="65">
        <f t="shared" si="6"/>
        <v>0</v>
      </c>
      <c r="I34" s="20"/>
      <c r="J34" s="65">
        <f t="shared" si="7"/>
        <v>0</v>
      </c>
      <c r="K34" s="66">
        <f t="shared" si="8"/>
        <v>0</v>
      </c>
    </row>
    <row r="35" spans="1:11" ht="15.75">
      <c r="A35" s="14">
        <v>4</v>
      </c>
      <c r="B35" s="15" t="s">
        <v>44</v>
      </c>
      <c r="C35" s="15" t="s">
        <v>49</v>
      </c>
      <c r="D35" s="15" t="s">
        <v>46</v>
      </c>
      <c r="E35" s="15">
        <v>9</v>
      </c>
      <c r="F35" s="15">
        <v>2</v>
      </c>
      <c r="G35" s="18">
        <v>0</v>
      </c>
      <c r="H35" s="65">
        <f t="shared" si="6"/>
        <v>0</v>
      </c>
      <c r="I35" s="20"/>
      <c r="J35" s="65">
        <f t="shared" si="7"/>
        <v>0</v>
      </c>
      <c r="K35" s="66">
        <f t="shared" si="8"/>
        <v>0</v>
      </c>
    </row>
    <row r="36" spans="1:11" ht="15.75">
      <c r="A36" s="14">
        <v>5</v>
      </c>
      <c r="B36" s="15" t="s">
        <v>50</v>
      </c>
      <c r="C36" s="15" t="s">
        <v>51</v>
      </c>
      <c r="D36" s="15" t="s">
        <v>46</v>
      </c>
      <c r="E36" s="15">
        <v>1</v>
      </c>
      <c r="F36" s="15">
        <v>2</v>
      </c>
      <c r="G36" s="18">
        <v>0</v>
      </c>
      <c r="H36" s="65">
        <f t="shared" si="6"/>
        <v>0</v>
      </c>
      <c r="I36" s="20"/>
      <c r="J36" s="65">
        <f t="shared" si="7"/>
        <v>0</v>
      </c>
      <c r="K36" s="66">
        <f t="shared" si="8"/>
        <v>0</v>
      </c>
    </row>
    <row r="37" spans="1:11" ht="15.75">
      <c r="A37" s="14">
        <v>6</v>
      </c>
      <c r="B37" s="15" t="s">
        <v>44</v>
      </c>
      <c r="C37" s="15" t="s">
        <v>52</v>
      </c>
      <c r="D37" s="15" t="s">
        <v>46</v>
      </c>
      <c r="E37" s="15">
        <v>2</v>
      </c>
      <c r="F37" s="15">
        <v>2</v>
      </c>
      <c r="G37" s="18">
        <v>0</v>
      </c>
      <c r="H37" s="65">
        <f t="shared" si="6"/>
        <v>0</v>
      </c>
      <c r="I37" s="20"/>
      <c r="J37" s="65">
        <f t="shared" si="7"/>
        <v>0</v>
      </c>
      <c r="K37" s="66">
        <f t="shared" si="8"/>
        <v>0</v>
      </c>
    </row>
    <row r="38" spans="1:11" ht="15.75">
      <c r="A38" s="14">
        <v>7</v>
      </c>
      <c r="B38" s="15" t="s">
        <v>44</v>
      </c>
      <c r="C38" s="15" t="s">
        <v>53</v>
      </c>
      <c r="D38" s="15"/>
      <c r="E38" s="15">
        <v>4</v>
      </c>
      <c r="F38" s="15">
        <v>2</v>
      </c>
      <c r="G38" s="18">
        <v>0</v>
      </c>
      <c r="H38" s="65">
        <f t="shared" si="6"/>
        <v>0</v>
      </c>
      <c r="I38" s="20"/>
      <c r="J38" s="65">
        <f t="shared" si="7"/>
        <v>0</v>
      </c>
      <c r="K38" s="66">
        <f t="shared" si="8"/>
        <v>0</v>
      </c>
    </row>
    <row r="39" spans="1:11" ht="15.75">
      <c r="A39" s="14">
        <v>8</v>
      </c>
      <c r="B39" s="15" t="s">
        <v>44</v>
      </c>
      <c r="C39" s="15" t="s">
        <v>54</v>
      </c>
      <c r="D39" s="15" t="s">
        <v>55</v>
      </c>
      <c r="E39" s="15">
        <v>3</v>
      </c>
      <c r="F39" s="15">
        <v>2</v>
      </c>
      <c r="G39" s="18">
        <v>0</v>
      </c>
      <c r="H39" s="65">
        <f t="shared" si="6"/>
        <v>0</v>
      </c>
      <c r="I39" s="20"/>
      <c r="J39" s="65">
        <f t="shared" si="7"/>
        <v>0</v>
      </c>
      <c r="K39" s="66">
        <f t="shared" si="8"/>
        <v>0</v>
      </c>
    </row>
    <row r="40" spans="1:11" ht="15.75">
      <c r="A40" s="14">
        <v>9</v>
      </c>
      <c r="B40" s="15" t="s">
        <v>44</v>
      </c>
      <c r="C40" s="15" t="s">
        <v>56</v>
      </c>
      <c r="D40" s="15" t="s">
        <v>55</v>
      </c>
      <c r="E40" s="15">
        <v>2</v>
      </c>
      <c r="F40" s="15">
        <v>2</v>
      </c>
      <c r="G40" s="18">
        <v>0</v>
      </c>
      <c r="H40" s="65">
        <f t="shared" si="6"/>
        <v>0</v>
      </c>
      <c r="I40" s="20"/>
      <c r="J40" s="65">
        <f t="shared" si="7"/>
        <v>0</v>
      </c>
      <c r="K40" s="66">
        <f t="shared" si="8"/>
        <v>0</v>
      </c>
    </row>
    <row r="41" spans="1:11" ht="15.75">
      <c r="A41" s="14">
        <v>10</v>
      </c>
      <c r="B41" s="15" t="s">
        <v>44</v>
      </c>
      <c r="C41" s="15"/>
      <c r="D41" s="15" t="s">
        <v>55</v>
      </c>
      <c r="E41" s="15">
        <v>1</v>
      </c>
      <c r="F41" s="15">
        <v>2</v>
      </c>
      <c r="G41" s="18">
        <v>0</v>
      </c>
      <c r="H41" s="65">
        <f t="shared" si="6"/>
        <v>0</v>
      </c>
      <c r="I41" s="20"/>
      <c r="J41" s="65">
        <f t="shared" si="7"/>
        <v>0</v>
      </c>
      <c r="K41" s="66">
        <f t="shared" si="8"/>
        <v>0</v>
      </c>
    </row>
    <row r="42" spans="1:11" ht="15.75">
      <c r="A42" s="14">
        <v>11</v>
      </c>
      <c r="B42" s="15" t="s">
        <v>44</v>
      </c>
      <c r="C42" s="15">
        <v>8714827</v>
      </c>
      <c r="D42" s="15" t="s">
        <v>57</v>
      </c>
      <c r="E42" s="15">
        <v>1</v>
      </c>
      <c r="F42" s="15">
        <v>2</v>
      </c>
      <c r="G42" s="18">
        <v>0</v>
      </c>
      <c r="H42" s="65">
        <f t="shared" si="6"/>
        <v>0</v>
      </c>
      <c r="I42" s="20"/>
      <c r="J42" s="65">
        <f t="shared" si="7"/>
        <v>0</v>
      </c>
      <c r="K42" s="66">
        <f t="shared" si="8"/>
        <v>0</v>
      </c>
    </row>
    <row r="43" spans="1:11" ht="15.75">
      <c r="A43" s="14">
        <v>12</v>
      </c>
      <c r="B43" s="15" t="s">
        <v>50</v>
      </c>
      <c r="C43" s="15">
        <v>8713050</v>
      </c>
      <c r="D43" s="15" t="s">
        <v>57</v>
      </c>
      <c r="E43" s="15">
        <v>1</v>
      </c>
      <c r="F43" s="15">
        <v>2</v>
      </c>
      <c r="G43" s="18">
        <v>0</v>
      </c>
      <c r="H43" s="65">
        <f t="shared" si="6"/>
        <v>0</v>
      </c>
      <c r="I43" s="20"/>
      <c r="J43" s="65">
        <f t="shared" si="7"/>
        <v>0</v>
      </c>
      <c r="K43" s="66">
        <f t="shared" si="8"/>
        <v>0</v>
      </c>
    </row>
    <row r="44" spans="1:11" ht="15.75">
      <c r="A44" s="14">
        <v>13</v>
      </c>
      <c r="B44" s="15" t="s">
        <v>58</v>
      </c>
      <c r="C44" s="15" t="s">
        <v>59</v>
      </c>
      <c r="D44" s="15" t="s">
        <v>46</v>
      </c>
      <c r="E44" s="15">
        <v>1</v>
      </c>
      <c r="F44" s="15">
        <v>2</v>
      </c>
      <c r="G44" s="18">
        <v>0</v>
      </c>
      <c r="H44" s="65">
        <f t="shared" si="6"/>
        <v>0</v>
      </c>
      <c r="I44" s="20"/>
      <c r="J44" s="65">
        <f t="shared" si="7"/>
        <v>0</v>
      </c>
      <c r="K44" s="66">
        <f t="shared" si="8"/>
        <v>0</v>
      </c>
    </row>
    <row r="45" spans="1:11" ht="15" customHeight="1">
      <c r="A45" s="23" t="s">
        <v>22</v>
      </c>
      <c r="B45" s="23"/>
      <c r="C45" s="23"/>
      <c r="D45" s="23"/>
      <c r="E45" s="23"/>
      <c r="F45" s="23"/>
      <c r="G45" s="67" t="s">
        <v>23</v>
      </c>
      <c r="H45" s="24">
        <f>SUM(H32:H36)</f>
        <v>0</v>
      </c>
      <c r="I45" s="68" t="s">
        <v>23</v>
      </c>
      <c r="J45" s="24">
        <f>SUM(J32:J36)</f>
        <v>0</v>
      </c>
      <c r="K45" s="24">
        <f>SUM(K32:K36)</f>
        <v>0</v>
      </c>
    </row>
    <row r="47" spans="1:11" ht="14.25" customHeight="1">
      <c r="A47" s="6" t="s">
        <v>60</v>
      </c>
      <c r="B47" s="6"/>
      <c r="C47" s="6"/>
      <c r="D47" s="6"/>
      <c r="E47" s="6"/>
      <c r="F47" s="6"/>
      <c r="G47" s="7"/>
      <c r="H47" s="7"/>
      <c r="I47" s="63"/>
      <c r="J47" s="7"/>
      <c r="K47" s="8"/>
    </row>
    <row r="48" spans="1:11" ht="54" customHeight="1">
      <c r="A48" s="10" t="s">
        <v>4</v>
      </c>
      <c r="B48" s="10" t="s">
        <v>5</v>
      </c>
      <c r="C48" s="10" t="s">
        <v>6</v>
      </c>
      <c r="D48" s="10" t="s">
        <v>7</v>
      </c>
      <c r="E48" s="10" t="s">
        <v>8</v>
      </c>
      <c r="F48" s="10" t="s">
        <v>9</v>
      </c>
      <c r="G48" s="11" t="s">
        <v>10</v>
      </c>
      <c r="H48" s="12" t="s">
        <v>11</v>
      </c>
      <c r="I48" s="64" t="s">
        <v>12</v>
      </c>
      <c r="J48" s="12" t="s">
        <v>13</v>
      </c>
      <c r="K48" s="13" t="s">
        <v>14</v>
      </c>
    </row>
    <row r="49" spans="1:11" ht="15.75">
      <c r="A49" s="15">
        <v>1</v>
      </c>
      <c r="B49" s="69" t="s">
        <v>61</v>
      </c>
      <c r="C49" s="69" t="s">
        <v>62</v>
      </c>
      <c r="D49" s="69"/>
      <c r="E49" s="70">
        <v>1</v>
      </c>
      <c r="F49" s="17">
        <v>2</v>
      </c>
      <c r="G49" s="18">
        <v>0</v>
      </c>
      <c r="H49" s="65">
        <f aca="true" t="shared" si="9" ref="H49:H70">E49*F49*G49</f>
        <v>0</v>
      </c>
      <c r="I49" s="20"/>
      <c r="J49" s="65">
        <f aca="true" t="shared" si="10" ref="J49:J70">H49*I49%</f>
        <v>0</v>
      </c>
      <c r="K49" s="66">
        <f aca="true" t="shared" si="11" ref="K49:K70">H49+J49</f>
        <v>0</v>
      </c>
    </row>
    <row r="50" spans="1:11" ht="15.75">
      <c r="A50" s="15">
        <v>2</v>
      </c>
      <c r="B50" s="69" t="s">
        <v>63</v>
      </c>
      <c r="C50" s="69" t="s">
        <v>64</v>
      </c>
      <c r="D50" s="69"/>
      <c r="E50" s="70">
        <v>1</v>
      </c>
      <c r="F50" s="17">
        <v>2</v>
      </c>
      <c r="G50" s="18">
        <v>0</v>
      </c>
      <c r="H50" s="65">
        <f t="shared" si="9"/>
        <v>0</v>
      </c>
      <c r="I50" s="20"/>
      <c r="J50" s="65">
        <f t="shared" si="10"/>
        <v>0</v>
      </c>
      <c r="K50" s="66">
        <f t="shared" si="11"/>
        <v>0</v>
      </c>
    </row>
    <row r="51" spans="1:11" ht="15.75">
      <c r="A51" s="15">
        <v>3</v>
      </c>
      <c r="B51" s="69" t="s">
        <v>65</v>
      </c>
      <c r="C51" s="69" t="s">
        <v>66</v>
      </c>
      <c r="D51" s="69"/>
      <c r="E51" s="70">
        <v>1</v>
      </c>
      <c r="F51" s="17">
        <v>2</v>
      </c>
      <c r="G51" s="18">
        <v>0</v>
      </c>
      <c r="H51" s="65">
        <f t="shared" si="9"/>
        <v>0</v>
      </c>
      <c r="I51" s="20"/>
      <c r="J51" s="65">
        <f t="shared" si="10"/>
        <v>0</v>
      </c>
      <c r="K51" s="66">
        <f t="shared" si="11"/>
        <v>0</v>
      </c>
    </row>
    <row r="52" spans="1:11" ht="15.75">
      <c r="A52" s="15">
        <v>4</v>
      </c>
      <c r="B52" s="69" t="s">
        <v>67</v>
      </c>
      <c r="C52" s="69" t="s">
        <v>68</v>
      </c>
      <c r="D52" s="69"/>
      <c r="E52" s="70">
        <v>1</v>
      </c>
      <c r="F52" s="17">
        <v>2</v>
      </c>
      <c r="G52" s="18">
        <v>0</v>
      </c>
      <c r="H52" s="65">
        <f t="shared" si="9"/>
        <v>0</v>
      </c>
      <c r="I52" s="20"/>
      <c r="J52" s="65">
        <f t="shared" si="10"/>
        <v>0</v>
      </c>
      <c r="K52" s="66">
        <f t="shared" si="11"/>
        <v>0</v>
      </c>
    </row>
    <row r="53" spans="1:11" ht="15.75">
      <c r="A53" s="15">
        <v>5</v>
      </c>
      <c r="B53" s="69" t="s">
        <v>69</v>
      </c>
      <c r="C53" s="69" t="s">
        <v>70</v>
      </c>
      <c r="D53" s="69" t="s">
        <v>71</v>
      </c>
      <c r="E53" s="70">
        <v>1</v>
      </c>
      <c r="F53" s="17">
        <v>2</v>
      </c>
      <c r="G53" s="18">
        <v>0</v>
      </c>
      <c r="H53" s="65">
        <f t="shared" si="9"/>
        <v>0</v>
      </c>
      <c r="I53" s="20"/>
      <c r="J53" s="65">
        <f t="shared" si="10"/>
        <v>0</v>
      </c>
      <c r="K53" s="66">
        <f t="shared" si="11"/>
        <v>0</v>
      </c>
    </row>
    <row r="54" spans="1:11" ht="15.75">
      <c r="A54" s="15">
        <v>6</v>
      </c>
      <c r="B54" s="69" t="s">
        <v>72</v>
      </c>
      <c r="C54" s="69" t="s">
        <v>73</v>
      </c>
      <c r="D54" s="69"/>
      <c r="E54" s="70">
        <v>1</v>
      </c>
      <c r="F54" s="17">
        <v>2</v>
      </c>
      <c r="G54" s="18">
        <v>0</v>
      </c>
      <c r="H54" s="65">
        <f t="shared" si="9"/>
        <v>0</v>
      </c>
      <c r="I54" s="20"/>
      <c r="J54" s="65">
        <f t="shared" si="10"/>
        <v>0</v>
      </c>
      <c r="K54" s="66">
        <f t="shared" si="11"/>
        <v>0</v>
      </c>
    </row>
    <row r="55" spans="1:11" ht="15.75">
      <c r="A55" s="15">
        <v>7</v>
      </c>
      <c r="B55" s="69" t="s">
        <v>74</v>
      </c>
      <c r="C55" s="69" t="s">
        <v>75</v>
      </c>
      <c r="D55" s="69"/>
      <c r="E55" s="70">
        <v>1</v>
      </c>
      <c r="F55" s="17">
        <v>2</v>
      </c>
      <c r="G55" s="18">
        <v>0</v>
      </c>
      <c r="H55" s="65">
        <f t="shared" si="9"/>
        <v>0</v>
      </c>
      <c r="I55" s="20"/>
      <c r="J55" s="65">
        <f t="shared" si="10"/>
        <v>0</v>
      </c>
      <c r="K55" s="66">
        <f t="shared" si="11"/>
        <v>0</v>
      </c>
    </row>
    <row r="56" spans="1:11" ht="15.75">
      <c r="A56" s="15">
        <v>8</v>
      </c>
      <c r="B56" s="69" t="s">
        <v>76</v>
      </c>
      <c r="C56" s="69" t="s">
        <v>77</v>
      </c>
      <c r="D56" s="69"/>
      <c r="E56" s="70">
        <v>1</v>
      </c>
      <c r="F56" s="17">
        <v>2</v>
      </c>
      <c r="G56" s="18">
        <v>0</v>
      </c>
      <c r="H56" s="65">
        <f t="shared" si="9"/>
        <v>0</v>
      </c>
      <c r="I56" s="20"/>
      <c r="J56" s="65">
        <f t="shared" si="10"/>
        <v>0</v>
      </c>
      <c r="K56" s="66">
        <f t="shared" si="11"/>
        <v>0</v>
      </c>
    </row>
    <row r="57" spans="1:11" ht="15.75">
      <c r="A57" s="15">
        <v>9</v>
      </c>
      <c r="B57" s="69" t="s">
        <v>78</v>
      </c>
      <c r="C57" s="69" t="s">
        <v>79</v>
      </c>
      <c r="D57" s="69"/>
      <c r="E57" s="70">
        <v>1</v>
      </c>
      <c r="F57" s="17">
        <v>2</v>
      </c>
      <c r="G57" s="18">
        <v>0</v>
      </c>
      <c r="H57" s="65">
        <f t="shared" si="9"/>
        <v>0</v>
      </c>
      <c r="I57" s="20"/>
      <c r="J57" s="65">
        <f t="shared" si="10"/>
        <v>0</v>
      </c>
      <c r="K57" s="66">
        <f t="shared" si="11"/>
        <v>0</v>
      </c>
    </row>
    <row r="58" spans="1:11" ht="15.75">
      <c r="A58" s="15">
        <v>10</v>
      </c>
      <c r="B58" s="69" t="s">
        <v>78</v>
      </c>
      <c r="C58" s="69"/>
      <c r="D58" s="69"/>
      <c r="E58" s="70">
        <v>1</v>
      </c>
      <c r="F58" s="17">
        <v>2</v>
      </c>
      <c r="G58" s="18">
        <v>0</v>
      </c>
      <c r="H58" s="65">
        <f t="shared" si="9"/>
        <v>0</v>
      </c>
      <c r="I58" s="20"/>
      <c r="J58" s="65">
        <f t="shared" si="10"/>
        <v>0</v>
      </c>
      <c r="K58" s="66">
        <f t="shared" si="11"/>
        <v>0</v>
      </c>
    </row>
    <row r="59" spans="1:11" ht="15.75">
      <c r="A59" s="15">
        <v>11</v>
      </c>
      <c r="B59" s="69" t="s">
        <v>78</v>
      </c>
      <c r="C59" s="69" t="s">
        <v>80</v>
      </c>
      <c r="D59" s="69"/>
      <c r="E59" s="70">
        <v>1</v>
      </c>
      <c r="F59" s="17">
        <v>2</v>
      </c>
      <c r="G59" s="18">
        <v>0</v>
      </c>
      <c r="H59" s="65">
        <f t="shared" si="9"/>
        <v>0</v>
      </c>
      <c r="I59" s="20"/>
      <c r="J59" s="65">
        <f t="shared" si="10"/>
        <v>0</v>
      </c>
      <c r="K59" s="66">
        <f t="shared" si="11"/>
        <v>0</v>
      </c>
    </row>
    <row r="60" spans="1:11" ht="15.75">
      <c r="A60" s="15">
        <v>12</v>
      </c>
      <c r="B60" s="69" t="s">
        <v>81</v>
      </c>
      <c r="C60" s="69" t="s">
        <v>82</v>
      </c>
      <c r="D60" s="69"/>
      <c r="E60" s="70">
        <v>1</v>
      </c>
      <c r="F60" s="17">
        <v>2</v>
      </c>
      <c r="G60" s="18">
        <v>0</v>
      </c>
      <c r="H60" s="65">
        <f t="shared" si="9"/>
        <v>0</v>
      </c>
      <c r="I60" s="20"/>
      <c r="J60" s="65">
        <f t="shared" si="10"/>
        <v>0</v>
      </c>
      <c r="K60" s="66">
        <f t="shared" si="11"/>
        <v>0</v>
      </c>
    </row>
    <row r="61" spans="1:11" ht="15.75">
      <c r="A61" s="15">
        <v>13</v>
      </c>
      <c r="B61" s="69" t="s">
        <v>83</v>
      </c>
      <c r="C61" s="69" t="s">
        <v>84</v>
      </c>
      <c r="D61" s="69"/>
      <c r="E61" s="70">
        <v>1</v>
      </c>
      <c r="F61" s="17">
        <v>2</v>
      </c>
      <c r="G61" s="18">
        <v>0</v>
      </c>
      <c r="H61" s="65">
        <f t="shared" si="9"/>
        <v>0</v>
      </c>
      <c r="I61" s="20"/>
      <c r="J61" s="65">
        <f t="shared" si="10"/>
        <v>0</v>
      </c>
      <c r="K61" s="66">
        <f t="shared" si="11"/>
        <v>0</v>
      </c>
    </row>
    <row r="62" spans="1:11" ht="15.75">
      <c r="A62" s="15">
        <v>14</v>
      </c>
      <c r="B62" s="69" t="s">
        <v>85</v>
      </c>
      <c r="C62" s="69" t="s">
        <v>86</v>
      </c>
      <c r="D62" s="69" t="s">
        <v>87</v>
      </c>
      <c r="E62" s="70">
        <v>1</v>
      </c>
      <c r="F62" s="17">
        <v>2</v>
      </c>
      <c r="G62" s="18">
        <v>0</v>
      </c>
      <c r="H62" s="65">
        <f t="shared" si="9"/>
        <v>0</v>
      </c>
      <c r="I62" s="20"/>
      <c r="J62" s="65">
        <f t="shared" si="10"/>
        <v>0</v>
      </c>
      <c r="K62" s="66">
        <f t="shared" si="11"/>
        <v>0</v>
      </c>
    </row>
    <row r="63" spans="1:11" ht="15.75">
      <c r="A63" s="15">
        <v>15</v>
      </c>
      <c r="B63" s="69" t="s">
        <v>88</v>
      </c>
      <c r="C63" s="69" t="s">
        <v>89</v>
      </c>
      <c r="D63" s="69" t="s">
        <v>90</v>
      </c>
      <c r="E63" s="70">
        <v>1</v>
      </c>
      <c r="F63" s="17">
        <v>2</v>
      </c>
      <c r="G63" s="18">
        <v>0</v>
      </c>
      <c r="H63" s="65">
        <f t="shared" si="9"/>
        <v>0</v>
      </c>
      <c r="I63" s="20"/>
      <c r="J63" s="65">
        <f t="shared" si="10"/>
        <v>0</v>
      </c>
      <c r="K63" s="66">
        <f t="shared" si="11"/>
        <v>0</v>
      </c>
    </row>
    <row r="64" spans="1:11" ht="15.75">
      <c r="A64" s="15">
        <v>16</v>
      </c>
      <c r="B64" s="69" t="s">
        <v>91</v>
      </c>
      <c r="C64" s="69" t="s">
        <v>92</v>
      </c>
      <c r="D64" s="69" t="s">
        <v>93</v>
      </c>
      <c r="E64" s="70">
        <v>1</v>
      </c>
      <c r="F64" s="17">
        <v>2</v>
      </c>
      <c r="G64" s="18">
        <v>0</v>
      </c>
      <c r="H64" s="65">
        <f t="shared" si="9"/>
        <v>0</v>
      </c>
      <c r="I64" s="20"/>
      <c r="J64" s="65">
        <f t="shared" si="10"/>
        <v>0</v>
      </c>
      <c r="K64" s="66">
        <f t="shared" si="11"/>
        <v>0</v>
      </c>
    </row>
    <row r="65" spans="1:11" ht="15.75">
      <c r="A65" s="15">
        <v>17</v>
      </c>
      <c r="B65" s="69" t="s">
        <v>94</v>
      </c>
      <c r="C65" s="69" t="s">
        <v>95</v>
      </c>
      <c r="D65" s="69" t="s">
        <v>96</v>
      </c>
      <c r="E65" s="17">
        <v>1</v>
      </c>
      <c r="F65" s="17">
        <v>2</v>
      </c>
      <c r="G65" s="18">
        <v>0</v>
      </c>
      <c r="H65" s="65">
        <f t="shared" si="9"/>
        <v>0</v>
      </c>
      <c r="I65" s="20"/>
      <c r="J65" s="65">
        <f t="shared" si="10"/>
        <v>0</v>
      </c>
      <c r="K65" s="66">
        <f t="shared" si="11"/>
        <v>0</v>
      </c>
    </row>
    <row r="66" spans="1:11" ht="15.75">
      <c r="A66" s="15">
        <v>18</v>
      </c>
      <c r="B66" s="69" t="s">
        <v>97</v>
      </c>
      <c r="C66" s="69" t="s">
        <v>98</v>
      </c>
      <c r="D66" s="69" t="s">
        <v>71</v>
      </c>
      <c r="E66" s="17">
        <v>1</v>
      </c>
      <c r="F66" s="17">
        <v>2</v>
      </c>
      <c r="G66" s="18">
        <v>0</v>
      </c>
      <c r="H66" s="65">
        <f t="shared" si="9"/>
        <v>0</v>
      </c>
      <c r="I66" s="20"/>
      <c r="J66" s="65">
        <f t="shared" si="10"/>
        <v>0</v>
      </c>
      <c r="K66" s="66">
        <f t="shared" si="11"/>
        <v>0</v>
      </c>
    </row>
    <row r="67" spans="1:11" ht="15.75">
      <c r="A67" s="15">
        <v>19</v>
      </c>
      <c r="B67" s="69" t="s">
        <v>99</v>
      </c>
      <c r="C67" s="69" t="s">
        <v>100</v>
      </c>
      <c r="D67" s="69" t="s">
        <v>87</v>
      </c>
      <c r="E67" s="17">
        <v>1</v>
      </c>
      <c r="F67" s="17">
        <v>2</v>
      </c>
      <c r="G67" s="18">
        <v>0</v>
      </c>
      <c r="H67" s="65">
        <f t="shared" si="9"/>
        <v>0</v>
      </c>
      <c r="I67" s="20"/>
      <c r="J67" s="65">
        <f t="shared" si="10"/>
        <v>0</v>
      </c>
      <c r="K67" s="66">
        <f t="shared" si="11"/>
        <v>0</v>
      </c>
    </row>
    <row r="68" spans="1:11" ht="15.75">
      <c r="A68" s="15">
        <v>20</v>
      </c>
      <c r="B68" s="15" t="s">
        <v>101</v>
      </c>
      <c r="C68" s="15" t="s">
        <v>102</v>
      </c>
      <c r="D68" s="15"/>
      <c r="E68" s="17">
        <v>1</v>
      </c>
      <c r="F68" s="17">
        <v>2</v>
      </c>
      <c r="G68" s="18">
        <v>0</v>
      </c>
      <c r="H68" s="65">
        <f t="shared" si="9"/>
        <v>0</v>
      </c>
      <c r="I68" s="20"/>
      <c r="J68" s="65">
        <f t="shared" si="10"/>
        <v>0</v>
      </c>
      <c r="K68" s="66">
        <f t="shared" si="11"/>
        <v>0</v>
      </c>
    </row>
    <row r="69" spans="1:11" ht="15.75">
      <c r="A69" s="15">
        <v>21</v>
      </c>
      <c r="B69" s="15" t="s">
        <v>103</v>
      </c>
      <c r="C69" s="15" t="s">
        <v>104</v>
      </c>
      <c r="D69" s="15" t="s">
        <v>105</v>
      </c>
      <c r="E69" s="17">
        <v>1</v>
      </c>
      <c r="F69" s="17">
        <v>2</v>
      </c>
      <c r="G69" s="18">
        <v>0</v>
      </c>
      <c r="H69" s="65">
        <f t="shared" si="9"/>
        <v>0</v>
      </c>
      <c r="I69" s="20"/>
      <c r="J69" s="65">
        <f t="shared" si="10"/>
        <v>0</v>
      </c>
      <c r="K69" s="66">
        <f t="shared" si="11"/>
        <v>0</v>
      </c>
    </row>
    <row r="70" spans="1:11" ht="15.75">
      <c r="A70" s="15">
        <v>22</v>
      </c>
      <c r="B70" s="15" t="s">
        <v>103</v>
      </c>
      <c r="C70" s="15" t="s">
        <v>106</v>
      </c>
      <c r="D70" s="15"/>
      <c r="E70" s="17">
        <v>1</v>
      </c>
      <c r="F70" s="17">
        <v>2</v>
      </c>
      <c r="G70" s="18">
        <v>0</v>
      </c>
      <c r="H70" s="65">
        <f t="shared" si="9"/>
        <v>0</v>
      </c>
      <c r="I70" s="20"/>
      <c r="J70" s="65">
        <f t="shared" si="10"/>
        <v>0</v>
      </c>
      <c r="K70" s="66">
        <f t="shared" si="11"/>
        <v>0</v>
      </c>
    </row>
    <row r="71" spans="1:11" ht="15" customHeight="1">
      <c r="A71" s="23" t="s">
        <v>22</v>
      </c>
      <c r="B71" s="23"/>
      <c r="C71" s="23"/>
      <c r="D71" s="23"/>
      <c r="E71" s="23"/>
      <c r="F71" s="23"/>
      <c r="G71" s="67" t="s">
        <v>23</v>
      </c>
      <c r="H71" s="24">
        <f>SUM(H49:H67)</f>
        <v>0</v>
      </c>
      <c r="I71" s="68" t="s">
        <v>23</v>
      </c>
      <c r="J71" s="24">
        <f>SUM(J49:J67)</f>
        <v>0</v>
      </c>
      <c r="K71" s="24">
        <f>SUM(K49:K67)</f>
        <v>0</v>
      </c>
    </row>
    <row r="73" spans="1:11" ht="14.25" customHeight="1">
      <c r="A73" s="6" t="s">
        <v>107</v>
      </c>
      <c r="B73" s="6"/>
      <c r="C73" s="6"/>
      <c r="D73" s="6"/>
      <c r="E73" s="6"/>
      <c r="F73" s="6"/>
      <c r="G73" s="7"/>
      <c r="H73" s="7"/>
      <c r="I73" s="63"/>
      <c r="J73" s="7"/>
      <c r="K73" s="8"/>
    </row>
    <row r="74" spans="1:11" ht="54.75" customHeight="1">
      <c r="A74" s="9" t="s">
        <v>4</v>
      </c>
      <c r="B74" s="10" t="s">
        <v>5</v>
      </c>
      <c r="C74" s="10" t="s">
        <v>6</v>
      </c>
      <c r="D74" s="10" t="s">
        <v>7</v>
      </c>
      <c r="E74" s="10" t="s">
        <v>8</v>
      </c>
      <c r="F74" s="10" t="s">
        <v>9</v>
      </c>
      <c r="G74" s="11" t="s">
        <v>10</v>
      </c>
      <c r="H74" s="12" t="s">
        <v>11</v>
      </c>
      <c r="I74" s="64" t="s">
        <v>12</v>
      </c>
      <c r="J74" s="12" t="s">
        <v>13</v>
      </c>
      <c r="K74" s="13" t="s">
        <v>14</v>
      </c>
    </row>
    <row r="75" spans="1:11" ht="15.75">
      <c r="A75" s="14">
        <v>1</v>
      </c>
      <c r="B75" s="15" t="s">
        <v>108</v>
      </c>
      <c r="C75" s="15" t="s">
        <v>109</v>
      </c>
      <c r="D75" s="15" t="s">
        <v>110</v>
      </c>
      <c r="E75" s="15">
        <v>1</v>
      </c>
      <c r="F75" s="15">
        <v>2</v>
      </c>
      <c r="G75" s="18">
        <v>0</v>
      </c>
      <c r="H75" s="65">
        <f aca="true" t="shared" si="12" ref="H75:H77">E75*F75*G75</f>
        <v>0</v>
      </c>
      <c r="I75" s="20"/>
      <c r="J75" s="65">
        <f aca="true" t="shared" si="13" ref="J75:J77">H75*I75%</f>
        <v>0</v>
      </c>
      <c r="K75" s="66">
        <f aca="true" t="shared" si="14" ref="K75:K77">H75+J75</f>
        <v>0</v>
      </c>
    </row>
    <row r="76" spans="1:11" ht="15.75">
      <c r="A76" s="14">
        <v>2</v>
      </c>
      <c r="B76" s="15" t="s">
        <v>108</v>
      </c>
      <c r="C76" s="15" t="s">
        <v>111</v>
      </c>
      <c r="D76" s="15"/>
      <c r="E76" s="15">
        <v>1</v>
      </c>
      <c r="F76" s="15">
        <v>2</v>
      </c>
      <c r="G76" s="18">
        <v>0</v>
      </c>
      <c r="H76" s="65">
        <f t="shared" si="12"/>
        <v>0</v>
      </c>
      <c r="I76" s="20"/>
      <c r="J76" s="65">
        <f t="shared" si="13"/>
        <v>0</v>
      </c>
      <c r="K76" s="66">
        <f t="shared" si="14"/>
        <v>0</v>
      </c>
    </row>
    <row r="77" spans="1:11" ht="15.75">
      <c r="A77" s="14">
        <v>3</v>
      </c>
      <c r="B77" s="15" t="s">
        <v>108</v>
      </c>
      <c r="C77" s="15" t="s">
        <v>112</v>
      </c>
      <c r="D77" s="15"/>
      <c r="E77" s="15">
        <v>1</v>
      </c>
      <c r="F77" s="15">
        <v>2</v>
      </c>
      <c r="G77" s="18">
        <v>0</v>
      </c>
      <c r="H77" s="65">
        <f t="shared" si="12"/>
        <v>0</v>
      </c>
      <c r="I77" s="20"/>
      <c r="J77" s="65">
        <f t="shared" si="13"/>
        <v>0</v>
      </c>
      <c r="K77" s="66">
        <f t="shared" si="14"/>
        <v>0</v>
      </c>
    </row>
    <row r="78" spans="1:11" ht="15" customHeight="1">
      <c r="A78" s="23" t="s">
        <v>22</v>
      </c>
      <c r="B78" s="23"/>
      <c r="C78" s="23"/>
      <c r="D78" s="23"/>
      <c r="E78" s="23"/>
      <c r="F78" s="23"/>
      <c r="G78" s="67" t="s">
        <v>23</v>
      </c>
      <c r="H78" s="24">
        <f>SUM(H75:H76)</f>
        <v>0</v>
      </c>
      <c r="I78" s="68" t="s">
        <v>23</v>
      </c>
      <c r="J78" s="24">
        <f>SUM(J75:J76)</f>
        <v>0</v>
      </c>
      <c r="K78" s="24">
        <f>SUM(K75:K76)</f>
        <v>0</v>
      </c>
    </row>
    <row r="80" spans="1:11" ht="14.25" customHeight="1">
      <c r="A80" s="6" t="s">
        <v>113</v>
      </c>
      <c r="B80" s="6"/>
      <c r="C80" s="6"/>
      <c r="D80" s="6"/>
      <c r="E80" s="6"/>
      <c r="F80" s="6"/>
      <c r="G80" s="7"/>
      <c r="H80" s="7"/>
      <c r="I80" s="63"/>
      <c r="J80" s="7"/>
      <c r="K80" s="8"/>
    </row>
    <row r="81" spans="1:11" ht="60" customHeight="1">
      <c r="A81" s="9" t="s">
        <v>4</v>
      </c>
      <c r="B81" s="10" t="s">
        <v>5</v>
      </c>
      <c r="C81" s="10" t="s">
        <v>6</v>
      </c>
      <c r="D81" s="10" t="s">
        <v>7</v>
      </c>
      <c r="E81" s="10" t="s">
        <v>8</v>
      </c>
      <c r="F81" s="10" t="s">
        <v>9</v>
      </c>
      <c r="G81" s="11" t="s">
        <v>10</v>
      </c>
      <c r="H81" s="12" t="s">
        <v>11</v>
      </c>
      <c r="I81" s="64" t="s">
        <v>12</v>
      </c>
      <c r="J81" s="12" t="s">
        <v>13</v>
      </c>
      <c r="K81" s="13" t="s">
        <v>14</v>
      </c>
    </row>
    <row r="82" spans="1:11" ht="15.75">
      <c r="A82" s="14">
        <v>1</v>
      </c>
      <c r="B82" s="15" t="s">
        <v>114</v>
      </c>
      <c r="C82" s="15" t="s">
        <v>115</v>
      </c>
      <c r="D82" s="15" t="s">
        <v>116</v>
      </c>
      <c r="E82" s="15">
        <v>2</v>
      </c>
      <c r="F82" s="15">
        <v>2</v>
      </c>
      <c r="G82" s="18">
        <v>0</v>
      </c>
      <c r="H82" s="65">
        <f aca="true" t="shared" si="15" ref="H82:H86">E82*F82*G82</f>
        <v>0</v>
      </c>
      <c r="I82" s="20"/>
      <c r="J82" s="65">
        <f aca="true" t="shared" si="16" ref="J82:J86">H82*I82%</f>
        <v>0</v>
      </c>
      <c r="K82" s="66">
        <f aca="true" t="shared" si="17" ref="K82:K86">H82+J82</f>
        <v>0</v>
      </c>
    </row>
    <row r="83" spans="1:11" ht="15.75">
      <c r="A83" s="14">
        <v>2</v>
      </c>
      <c r="B83" s="15" t="s">
        <v>114</v>
      </c>
      <c r="C83" s="15" t="s">
        <v>117</v>
      </c>
      <c r="D83" s="15" t="s">
        <v>116</v>
      </c>
      <c r="E83" s="15">
        <v>1</v>
      </c>
      <c r="F83" s="15">
        <v>2</v>
      </c>
      <c r="G83" s="18">
        <v>0</v>
      </c>
      <c r="H83" s="65">
        <f t="shared" si="15"/>
        <v>0</v>
      </c>
      <c r="I83" s="20"/>
      <c r="J83" s="65">
        <f t="shared" si="16"/>
        <v>0</v>
      </c>
      <c r="K83" s="66">
        <f t="shared" si="17"/>
        <v>0</v>
      </c>
    </row>
    <row r="84" spans="1:11" ht="15.75">
      <c r="A84" s="14">
        <v>3</v>
      </c>
      <c r="B84" s="15" t="s">
        <v>114</v>
      </c>
      <c r="C84" s="15" t="s">
        <v>118</v>
      </c>
      <c r="D84" s="15" t="s">
        <v>116</v>
      </c>
      <c r="E84" s="15">
        <v>7</v>
      </c>
      <c r="F84" s="15">
        <v>2</v>
      </c>
      <c r="G84" s="18">
        <v>0</v>
      </c>
      <c r="H84" s="65">
        <f t="shared" si="15"/>
        <v>0</v>
      </c>
      <c r="I84" s="20"/>
      <c r="J84" s="65">
        <f t="shared" si="16"/>
        <v>0</v>
      </c>
      <c r="K84" s="66">
        <f t="shared" si="17"/>
        <v>0</v>
      </c>
    </row>
    <row r="85" spans="1:11" ht="15.75">
      <c r="A85" s="14">
        <v>4</v>
      </c>
      <c r="B85" s="15" t="s">
        <v>114</v>
      </c>
      <c r="C85" s="15" t="s">
        <v>119</v>
      </c>
      <c r="D85" s="15" t="s">
        <v>116</v>
      </c>
      <c r="E85" s="15">
        <v>2</v>
      </c>
      <c r="F85" s="15">
        <v>2</v>
      </c>
      <c r="G85" s="18">
        <v>0</v>
      </c>
      <c r="H85" s="65">
        <f t="shared" si="15"/>
        <v>0</v>
      </c>
      <c r="I85" s="20"/>
      <c r="J85" s="65">
        <f t="shared" si="16"/>
        <v>0</v>
      </c>
      <c r="K85" s="66">
        <f t="shared" si="17"/>
        <v>0</v>
      </c>
    </row>
    <row r="86" spans="1:11" ht="15.75">
      <c r="A86" s="14">
        <v>5</v>
      </c>
      <c r="B86" s="15" t="s">
        <v>114</v>
      </c>
      <c r="C86" s="15" t="s">
        <v>120</v>
      </c>
      <c r="D86" s="15" t="s">
        <v>116</v>
      </c>
      <c r="E86" s="15">
        <v>1</v>
      </c>
      <c r="F86" s="15">
        <v>2</v>
      </c>
      <c r="G86" s="18">
        <v>0</v>
      </c>
      <c r="H86" s="65">
        <f t="shared" si="15"/>
        <v>0</v>
      </c>
      <c r="I86" s="20"/>
      <c r="J86" s="65">
        <f t="shared" si="16"/>
        <v>0</v>
      </c>
      <c r="K86" s="66">
        <f t="shared" si="17"/>
        <v>0</v>
      </c>
    </row>
    <row r="87" spans="1:11" ht="15" customHeight="1">
      <c r="A87" s="23" t="s">
        <v>22</v>
      </c>
      <c r="B87" s="23"/>
      <c r="C87" s="23"/>
      <c r="D87" s="23"/>
      <c r="E87" s="23"/>
      <c r="F87" s="23"/>
      <c r="G87" s="67" t="s">
        <v>23</v>
      </c>
      <c r="H87" s="24">
        <f>SUM(H82:H84)</f>
        <v>0</v>
      </c>
      <c r="I87" s="68" t="s">
        <v>23</v>
      </c>
      <c r="J87" s="24">
        <f>SUM(J82:J84)</f>
        <v>0</v>
      </c>
      <c r="K87" s="24">
        <f>SUM(K82:K84)</f>
        <v>0</v>
      </c>
    </row>
    <row r="89" spans="1:11" ht="14.25" customHeight="1">
      <c r="A89" s="6" t="s">
        <v>121</v>
      </c>
      <c r="B89" s="6"/>
      <c r="C89" s="6"/>
      <c r="D89" s="6"/>
      <c r="E89" s="6"/>
      <c r="F89" s="6"/>
      <c r="G89" s="7"/>
      <c r="H89" s="7"/>
      <c r="I89" s="63"/>
      <c r="J89" s="7"/>
      <c r="K89" s="8"/>
    </row>
    <row r="90" spans="1:11" ht="54.75" customHeight="1">
      <c r="A90" s="9" t="s">
        <v>4</v>
      </c>
      <c r="B90" s="10" t="s">
        <v>5</v>
      </c>
      <c r="C90" s="10" t="s">
        <v>6</v>
      </c>
      <c r="D90" s="10" t="s">
        <v>7</v>
      </c>
      <c r="E90" s="10" t="s">
        <v>8</v>
      </c>
      <c r="F90" s="10" t="s">
        <v>9</v>
      </c>
      <c r="G90" s="11" t="s">
        <v>10</v>
      </c>
      <c r="H90" s="12" t="s">
        <v>11</v>
      </c>
      <c r="I90" s="64" t="s">
        <v>12</v>
      </c>
      <c r="J90" s="12" t="s">
        <v>13</v>
      </c>
      <c r="K90" s="13" t="s">
        <v>14</v>
      </c>
    </row>
    <row r="91" spans="1:11" ht="15.75">
      <c r="A91" s="14">
        <v>1</v>
      </c>
      <c r="B91" s="15" t="s">
        <v>122</v>
      </c>
      <c r="C91" s="15" t="s">
        <v>123</v>
      </c>
      <c r="D91" s="15" t="s">
        <v>124</v>
      </c>
      <c r="E91" s="15">
        <v>1</v>
      </c>
      <c r="F91" s="15">
        <v>2</v>
      </c>
      <c r="G91" s="18">
        <v>0</v>
      </c>
      <c r="H91" s="65">
        <f aca="true" t="shared" si="18" ref="H91:H96">E91*F91*G91</f>
        <v>0</v>
      </c>
      <c r="I91" s="20"/>
      <c r="J91" s="65">
        <f aca="true" t="shared" si="19" ref="J91:J96">H91*I91%</f>
        <v>0</v>
      </c>
      <c r="K91" s="66">
        <f aca="true" t="shared" si="20" ref="K91:K96">H91+J91</f>
        <v>0</v>
      </c>
    </row>
    <row r="92" spans="1:11" ht="15.75">
      <c r="A92" s="14">
        <v>2</v>
      </c>
      <c r="B92" s="15" t="s">
        <v>122</v>
      </c>
      <c r="C92" s="15" t="s">
        <v>125</v>
      </c>
      <c r="D92" s="15" t="s">
        <v>124</v>
      </c>
      <c r="E92" s="15">
        <v>8</v>
      </c>
      <c r="F92" s="15">
        <v>2</v>
      </c>
      <c r="G92" s="18">
        <v>0</v>
      </c>
      <c r="H92" s="65">
        <f t="shared" si="18"/>
        <v>0</v>
      </c>
      <c r="I92" s="20"/>
      <c r="J92" s="65">
        <f t="shared" si="19"/>
        <v>0</v>
      </c>
      <c r="K92" s="66">
        <f t="shared" si="20"/>
        <v>0</v>
      </c>
    </row>
    <row r="93" spans="1:11" ht="15.75">
      <c r="A93" s="14">
        <v>3</v>
      </c>
      <c r="B93" s="15" t="s">
        <v>122</v>
      </c>
      <c r="C93" s="15" t="s">
        <v>126</v>
      </c>
      <c r="D93" s="15" t="s">
        <v>124</v>
      </c>
      <c r="E93" s="15">
        <v>3</v>
      </c>
      <c r="F93" s="15">
        <v>2</v>
      </c>
      <c r="G93" s="18">
        <v>0</v>
      </c>
      <c r="H93" s="65">
        <f t="shared" si="18"/>
        <v>0</v>
      </c>
      <c r="I93" s="20"/>
      <c r="J93" s="65">
        <f t="shared" si="19"/>
        <v>0</v>
      </c>
      <c r="K93" s="66">
        <f t="shared" si="20"/>
        <v>0</v>
      </c>
    </row>
    <row r="94" spans="1:11" ht="15.75">
      <c r="A94" s="14">
        <v>4</v>
      </c>
      <c r="B94" s="15" t="s">
        <v>122</v>
      </c>
      <c r="C94" s="15" t="s">
        <v>127</v>
      </c>
      <c r="D94" s="15" t="s">
        <v>124</v>
      </c>
      <c r="E94" s="15">
        <v>1</v>
      </c>
      <c r="F94" s="15">
        <v>2</v>
      </c>
      <c r="G94" s="18">
        <v>0</v>
      </c>
      <c r="H94" s="65">
        <f t="shared" si="18"/>
        <v>0</v>
      </c>
      <c r="I94" s="20"/>
      <c r="J94" s="65">
        <f t="shared" si="19"/>
        <v>0</v>
      </c>
      <c r="K94" s="66">
        <f t="shared" si="20"/>
        <v>0</v>
      </c>
    </row>
    <row r="95" spans="1:11" ht="15.75">
      <c r="A95" s="14">
        <v>5</v>
      </c>
      <c r="B95" s="15" t="s">
        <v>122</v>
      </c>
      <c r="C95" s="15" t="s">
        <v>128</v>
      </c>
      <c r="D95" s="15" t="s">
        <v>124</v>
      </c>
      <c r="E95" s="15">
        <v>1</v>
      </c>
      <c r="F95" s="15">
        <v>2</v>
      </c>
      <c r="G95" s="18">
        <v>0</v>
      </c>
      <c r="H95" s="65">
        <f t="shared" si="18"/>
        <v>0</v>
      </c>
      <c r="I95" s="20"/>
      <c r="J95" s="65">
        <f t="shared" si="19"/>
        <v>0</v>
      </c>
      <c r="K95" s="66">
        <f t="shared" si="20"/>
        <v>0</v>
      </c>
    </row>
    <row r="96" spans="1:11" ht="15.75">
      <c r="A96" s="14">
        <v>6</v>
      </c>
      <c r="B96" s="15" t="s">
        <v>122</v>
      </c>
      <c r="C96" s="15" t="s">
        <v>129</v>
      </c>
      <c r="D96" s="15" t="s">
        <v>124</v>
      </c>
      <c r="E96" s="15">
        <v>1</v>
      </c>
      <c r="F96" s="15">
        <v>2</v>
      </c>
      <c r="G96" s="18">
        <v>0</v>
      </c>
      <c r="H96" s="65">
        <f t="shared" si="18"/>
        <v>0</v>
      </c>
      <c r="I96" s="20"/>
      <c r="J96" s="65">
        <f t="shared" si="19"/>
        <v>0</v>
      </c>
      <c r="K96" s="66">
        <f t="shared" si="20"/>
        <v>0</v>
      </c>
    </row>
    <row r="97" spans="1:11" ht="15" customHeight="1">
      <c r="A97" s="71" t="s">
        <v>22</v>
      </c>
      <c r="B97" s="71"/>
      <c r="C97" s="71"/>
      <c r="D97" s="71"/>
      <c r="E97" s="71"/>
      <c r="F97" s="71"/>
      <c r="G97" s="72" t="s">
        <v>23</v>
      </c>
      <c r="H97" s="73">
        <f>SUM(H92:H92)</f>
        <v>0</v>
      </c>
      <c r="I97" s="74" t="s">
        <v>23</v>
      </c>
      <c r="J97" s="73">
        <f>SUM(J92:J92)</f>
        <v>0</v>
      </c>
      <c r="K97" s="75">
        <f>SUM(K92:K92)</f>
        <v>0</v>
      </c>
    </row>
    <row r="98" spans="1:11" ht="15" customHeight="1">
      <c r="A98" s="26"/>
      <c r="B98" s="26"/>
      <c r="C98" s="26"/>
      <c r="D98" s="26"/>
      <c r="E98" s="26"/>
      <c r="F98" s="26"/>
      <c r="G98" s="41"/>
      <c r="H98" s="41"/>
      <c r="I98" s="42"/>
      <c r="J98" s="41"/>
      <c r="K98" s="41"/>
    </row>
    <row r="99" spans="1:11" ht="15" customHeight="1">
      <c r="A99" s="6" t="s">
        <v>130</v>
      </c>
      <c r="B99" s="6"/>
      <c r="C99" s="6"/>
      <c r="D99" s="6"/>
      <c r="E99" s="6"/>
      <c r="F99" s="6"/>
      <c r="G99" s="7"/>
      <c r="H99" s="7"/>
      <c r="I99" s="63"/>
      <c r="J99" s="7"/>
      <c r="K99" s="8"/>
    </row>
    <row r="100" spans="1:11" ht="56.25" customHeight="1">
      <c r="A100" s="9" t="s">
        <v>4</v>
      </c>
      <c r="B100" s="10" t="s">
        <v>5</v>
      </c>
      <c r="C100" s="10" t="s">
        <v>6</v>
      </c>
      <c r="D100" s="10" t="s">
        <v>7</v>
      </c>
      <c r="E100" s="10" t="s">
        <v>8</v>
      </c>
      <c r="F100" s="10" t="s">
        <v>9</v>
      </c>
      <c r="G100" s="11" t="s">
        <v>10</v>
      </c>
      <c r="H100" s="12" t="s">
        <v>11</v>
      </c>
      <c r="I100" s="64" t="s">
        <v>12</v>
      </c>
      <c r="J100" s="12" t="s">
        <v>13</v>
      </c>
      <c r="K100" s="13" t="s">
        <v>14</v>
      </c>
    </row>
    <row r="101" spans="1:11" ht="15.75">
      <c r="A101" s="14">
        <v>1</v>
      </c>
      <c r="B101" s="15" t="s">
        <v>122</v>
      </c>
      <c r="C101" s="15" t="s">
        <v>131</v>
      </c>
      <c r="D101" s="15" t="s">
        <v>132</v>
      </c>
      <c r="E101" s="15">
        <v>3</v>
      </c>
      <c r="F101" s="15">
        <v>2</v>
      </c>
      <c r="G101" s="18">
        <v>0</v>
      </c>
      <c r="H101" s="65">
        <f>E101*F101*G101</f>
        <v>0</v>
      </c>
      <c r="I101" s="20"/>
      <c r="J101" s="65">
        <f>H101*I101%</f>
        <v>0</v>
      </c>
      <c r="K101" s="66">
        <f>H101+J101</f>
        <v>0</v>
      </c>
    </row>
    <row r="102" spans="1:11" ht="15" customHeight="1">
      <c r="A102" s="71" t="s">
        <v>22</v>
      </c>
      <c r="B102" s="71"/>
      <c r="C102" s="71"/>
      <c r="D102" s="71"/>
      <c r="E102" s="71"/>
      <c r="F102" s="71"/>
      <c r="G102" s="72" t="s">
        <v>23</v>
      </c>
      <c r="H102" s="73">
        <f>SUM(H98:H98)</f>
        <v>0</v>
      </c>
      <c r="I102" s="74" t="s">
        <v>23</v>
      </c>
      <c r="J102" s="73">
        <f>SUM(J98:J98)</f>
        <v>0</v>
      </c>
      <c r="K102" s="75">
        <f>SUM(K98:K98)</f>
        <v>0</v>
      </c>
    </row>
    <row r="103" spans="1:11" ht="15" customHeight="1">
      <c r="A103" s="26"/>
      <c r="B103" s="26"/>
      <c r="C103" s="26"/>
      <c r="D103" s="26"/>
      <c r="E103" s="26"/>
      <c r="F103" s="26"/>
      <c r="G103" s="41"/>
      <c r="H103" s="41"/>
      <c r="I103" s="42"/>
      <c r="J103" s="41"/>
      <c r="K103" s="41"/>
    </row>
    <row r="104" spans="1:11" ht="14.25" customHeight="1">
      <c r="A104" s="6" t="s">
        <v>133</v>
      </c>
      <c r="B104" s="6"/>
      <c r="C104" s="6"/>
      <c r="D104" s="6"/>
      <c r="E104" s="6"/>
      <c r="F104" s="6"/>
      <c r="G104" s="7"/>
      <c r="H104" s="7"/>
      <c r="I104" s="63"/>
      <c r="J104" s="7"/>
      <c r="K104" s="8"/>
    </row>
    <row r="105" spans="1:11" ht="46.5">
      <c r="A105" s="9" t="s">
        <v>4</v>
      </c>
      <c r="B105" s="10" t="s">
        <v>5</v>
      </c>
      <c r="C105" s="10" t="s">
        <v>6</v>
      </c>
      <c r="D105" s="10" t="s">
        <v>7</v>
      </c>
      <c r="E105" s="10" t="s">
        <v>8</v>
      </c>
      <c r="F105" s="10" t="s">
        <v>9</v>
      </c>
      <c r="G105" s="11" t="s">
        <v>10</v>
      </c>
      <c r="H105" s="12" t="s">
        <v>11</v>
      </c>
      <c r="I105" s="64" t="s">
        <v>12</v>
      </c>
      <c r="J105" s="12" t="s">
        <v>13</v>
      </c>
      <c r="K105" s="13" t="s">
        <v>14</v>
      </c>
    </row>
    <row r="106" spans="1:11" ht="15.75">
      <c r="A106" s="14">
        <v>1</v>
      </c>
      <c r="B106" s="15" t="s">
        <v>134</v>
      </c>
      <c r="C106" s="15" t="s">
        <v>135</v>
      </c>
      <c r="D106" s="15"/>
      <c r="E106" s="15">
        <v>1</v>
      </c>
      <c r="F106" s="15">
        <v>2</v>
      </c>
      <c r="G106" s="18">
        <v>0</v>
      </c>
      <c r="H106" s="65">
        <f aca="true" t="shared" si="21" ref="H106:H108">E106*F106*G106</f>
        <v>0</v>
      </c>
      <c r="I106" s="20"/>
      <c r="J106" s="65">
        <f aca="true" t="shared" si="22" ref="J106:J108">H106*I106%</f>
        <v>0</v>
      </c>
      <c r="K106" s="66">
        <f aca="true" t="shared" si="23" ref="K106:K108">H106+J106</f>
        <v>0</v>
      </c>
    </row>
    <row r="107" spans="1:11" ht="15.75">
      <c r="A107" s="14">
        <v>2</v>
      </c>
      <c r="B107" s="15" t="s">
        <v>136</v>
      </c>
      <c r="C107" s="15" t="s">
        <v>137</v>
      </c>
      <c r="D107" s="15" t="s">
        <v>138</v>
      </c>
      <c r="E107" s="15">
        <v>1</v>
      </c>
      <c r="F107" s="15">
        <v>2</v>
      </c>
      <c r="G107" s="18">
        <v>0</v>
      </c>
      <c r="H107" s="65">
        <f t="shared" si="21"/>
        <v>0</v>
      </c>
      <c r="I107" s="20"/>
      <c r="J107" s="65">
        <f t="shared" si="22"/>
        <v>0</v>
      </c>
      <c r="K107" s="66">
        <f t="shared" si="23"/>
        <v>0</v>
      </c>
    </row>
    <row r="108" spans="1:11" ht="15.75">
      <c r="A108" s="14">
        <v>3</v>
      </c>
      <c r="B108" s="15" t="s">
        <v>136</v>
      </c>
      <c r="C108" s="15" t="s">
        <v>139</v>
      </c>
      <c r="D108" s="15" t="s">
        <v>140</v>
      </c>
      <c r="E108" s="15">
        <v>1</v>
      </c>
      <c r="F108" s="15">
        <v>2</v>
      </c>
      <c r="G108" s="18">
        <v>0</v>
      </c>
      <c r="H108" s="65">
        <f t="shared" si="21"/>
        <v>0</v>
      </c>
      <c r="I108" s="20"/>
      <c r="J108" s="65">
        <f t="shared" si="22"/>
        <v>0</v>
      </c>
      <c r="K108" s="66">
        <f t="shared" si="23"/>
        <v>0</v>
      </c>
    </row>
    <row r="109" spans="1:11" ht="14.25" customHeight="1">
      <c r="A109" s="23" t="s">
        <v>22</v>
      </c>
      <c r="B109" s="23"/>
      <c r="C109" s="23"/>
      <c r="D109" s="23"/>
      <c r="E109" s="23"/>
      <c r="F109" s="23"/>
      <c r="G109" s="67" t="s">
        <v>23</v>
      </c>
      <c r="H109" s="24" t="e">
        <f>SUM(#REF!)</f>
        <v>#REF!</v>
      </c>
      <c r="I109" s="68" t="s">
        <v>23</v>
      </c>
      <c r="J109" s="24" t="e">
        <f>SUM(#REF!)</f>
        <v>#REF!</v>
      </c>
      <c r="K109" s="24" t="e">
        <f>SUM(#REF!)</f>
        <v>#REF!</v>
      </c>
    </row>
    <row r="111" spans="1:11" ht="14.25" customHeight="1">
      <c r="A111" s="6" t="s">
        <v>141</v>
      </c>
      <c r="B111" s="6"/>
      <c r="C111" s="6"/>
      <c r="D111" s="6"/>
      <c r="E111" s="6"/>
      <c r="F111" s="6"/>
      <c r="G111" s="7"/>
      <c r="H111" s="7"/>
      <c r="I111" s="63"/>
      <c r="J111" s="7"/>
      <c r="K111" s="8"/>
    </row>
    <row r="112" spans="1:11" ht="56.25" customHeight="1">
      <c r="A112" s="9" t="s">
        <v>4</v>
      </c>
      <c r="B112" s="10" t="s">
        <v>5</v>
      </c>
      <c r="C112" s="10" t="s">
        <v>6</v>
      </c>
      <c r="D112" s="10" t="s">
        <v>7</v>
      </c>
      <c r="E112" s="10" t="s">
        <v>8</v>
      </c>
      <c r="F112" s="10" t="s">
        <v>9</v>
      </c>
      <c r="G112" s="11" t="s">
        <v>10</v>
      </c>
      <c r="H112" s="12" t="s">
        <v>11</v>
      </c>
      <c r="I112" s="64" t="s">
        <v>12</v>
      </c>
      <c r="J112" s="12" t="s">
        <v>13</v>
      </c>
      <c r="K112" s="13" t="s">
        <v>14</v>
      </c>
    </row>
    <row r="113" spans="1:11" ht="15.75">
      <c r="A113" s="14">
        <v>1</v>
      </c>
      <c r="B113" s="15" t="s">
        <v>136</v>
      </c>
      <c r="C113" s="15" t="s">
        <v>142</v>
      </c>
      <c r="D113" s="15" t="s">
        <v>132</v>
      </c>
      <c r="E113" s="15">
        <v>17</v>
      </c>
      <c r="F113" s="15">
        <v>2</v>
      </c>
      <c r="G113" s="18">
        <v>0</v>
      </c>
      <c r="H113" s="65">
        <f aca="true" t="shared" si="24" ref="H113:H115">E113*F113*G113</f>
        <v>0</v>
      </c>
      <c r="I113" s="20"/>
      <c r="J113" s="65">
        <f aca="true" t="shared" si="25" ref="J113:J115">H113*I113%</f>
        <v>0</v>
      </c>
      <c r="K113" s="66">
        <f aca="true" t="shared" si="26" ref="K113:K115">H113+J113</f>
        <v>0</v>
      </c>
    </row>
    <row r="114" spans="1:11" ht="15.75">
      <c r="A114" s="14">
        <v>2</v>
      </c>
      <c r="B114" s="15" t="s">
        <v>136</v>
      </c>
      <c r="C114" s="15" t="s">
        <v>143</v>
      </c>
      <c r="D114" s="15" t="s">
        <v>132</v>
      </c>
      <c r="E114" s="15">
        <v>1</v>
      </c>
      <c r="F114" s="15">
        <v>2</v>
      </c>
      <c r="G114" s="18">
        <v>0</v>
      </c>
      <c r="H114" s="65">
        <f t="shared" si="24"/>
        <v>0</v>
      </c>
      <c r="I114" s="20"/>
      <c r="J114" s="65">
        <f t="shared" si="25"/>
        <v>0</v>
      </c>
      <c r="K114" s="66">
        <f t="shared" si="26"/>
        <v>0</v>
      </c>
    </row>
    <row r="115" spans="1:11" ht="15.75">
      <c r="A115" s="14">
        <v>3</v>
      </c>
      <c r="B115" s="15" t="s">
        <v>136</v>
      </c>
      <c r="C115" s="15" t="s">
        <v>144</v>
      </c>
      <c r="D115" s="15" t="s">
        <v>132</v>
      </c>
      <c r="E115" s="15">
        <v>1</v>
      </c>
      <c r="F115" s="15">
        <v>2</v>
      </c>
      <c r="G115" s="18">
        <v>0</v>
      </c>
      <c r="H115" s="65">
        <f t="shared" si="24"/>
        <v>0</v>
      </c>
      <c r="I115" s="20"/>
      <c r="J115" s="65">
        <f t="shared" si="25"/>
        <v>0</v>
      </c>
      <c r="K115" s="66">
        <f t="shared" si="26"/>
        <v>0</v>
      </c>
    </row>
    <row r="116" spans="1:11" ht="14.25" customHeight="1">
      <c r="A116" s="23" t="s">
        <v>22</v>
      </c>
      <c r="B116" s="23"/>
      <c r="C116" s="23"/>
      <c r="D116" s="23"/>
      <c r="E116" s="23"/>
      <c r="F116" s="23"/>
      <c r="G116" s="67" t="s">
        <v>23</v>
      </c>
      <c r="H116" s="24" t="e">
        <f>SUM(H106:H110)</f>
        <v>#REF!</v>
      </c>
      <c r="I116" s="68" t="s">
        <v>23</v>
      </c>
      <c r="J116" s="24" t="e">
        <f>SUM(J106:J110)</f>
        <v>#REF!</v>
      </c>
      <c r="K116" s="24" t="e">
        <f>SUM(K106:K110)</f>
        <v>#REF!</v>
      </c>
    </row>
    <row r="118" spans="1:11" ht="14.25" customHeight="1">
      <c r="A118" s="6" t="s">
        <v>145</v>
      </c>
      <c r="B118" s="6"/>
      <c r="C118" s="6"/>
      <c r="D118" s="6"/>
      <c r="E118" s="6"/>
      <c r="F118" s="6"/>
      <c r="G118" s="7"/>
      <c r="H118" s="7"/>
      <c r="I118" s="63"/>
      <c r="J118" s="7"/>
      <c r="K118" s="8"/>
    </row>
    <row r="119" spans="1:11" ht="53.25" customHeight="1">
      <c r="A119" s="9" t="s">
        <v>4</v>
      </c>
      <c r="B119" s="10" t="s">
        <v>5</v>
      </c>
      <c r="C119" s="10" t="s">
        <v>6</v>
      </c>
      <c r="D119" s="10" t="s">
        <v>7</v>
      </c>
      <c r="E119" s="10" t="s">
        <v>8</v>
      </c>
      <c r="F119" s="10" t="s">
        <v>9</v>
      </c>
      <c r="G119" s="11" t="s">
        <v>10</v>
      </c>
      <c r="H119" s="12" t="s">
        <v>11</v>
      </c>
      <c r="I119" s="64" t="s">
        <v>12</v>
      </c>
      <c r="J119" s="12" t="s">
        <v>13</v>
      </c>
      <c r="K119" s="13" t="s">
        <v>14</v>
      </c>
    </row>
    <row r="120" spans="1:11" ht="15.75">
      <c r="A120" s="34">
        <v>1</v>
      </c>
      <c r="B120" s="34" t="s">
        <v>146</v>
      </c>
      <c r="C120" s="34" t="s">
        <v>147</v>
      </c>
      <c r="D120" s="34" t="s">
        <v>148</v>
      </c>
      <c r="E120" s="34">
        <v>1</v>
      </c>
      <c r="F120" s="34">
        <v>2</v>
      </c>
      <c r="G120" s="37">
        <v>0</v>
      </c>
      <c r="H120" s="76">
        <f aca="true" t="shared" si="27" ref="H120:H122">E120*F120*G120</f>
        <v>0</v>
      </c>
      <c r="I120" s="39"/>
      <c r="J120" s="76">
        <f aca="true" t="shared" si="28" ref="J120:J122">H120*I120%</f>
        <v>0</v>
      </c>
      <c r="K120" s="76">
        <f aca="true" t="shared" si="29" ref="K120:K122">H120+J120</f>
        <v>0</v>
      </c>
    </row>
    <row r="121" spans="1:11" ht="15.75">
      <c r="A121" s="34">
        <v>2</v>
      </c>
      <c r="B121" s="34" t="s">
        <v>136</v>
      </c>
      <c r="C121" s="34" t="s">
        <v>149</v>
      </c>
      <c r="D121" s="34" t="s">
        <v>148</v>
      </c>
      <c r="E121" s="34">
        <v>4</v>
      </c>
      <c r="F121" s="34">
        <v>2</v>
      </c>
      <c r="G121" s="37">
        <v>0</v>
      </c>
      <c r="H121" s="76">
        <f t="shared" si="27"/>
        <v>0</v>
      </c>
      <c r="I121" s="39"/>
      <c r="J121" s="76">
        <f t="shared" si="28"/>
        <v>0</v>
      </c>
      <c r="K121" s="76">
        <f t="shared" si="29"/>
        <v>0</v>
      </c>
    </row>
    <row r="122" spans="1:11" ht="15.75">
      <c r="A122" s="34">
        <v>3</v>
      </c>
      <c r="B122" s="34" t="s">
        <v>150</v>
      </c>
      <c r="C122" s="34" t="s">
        <v>151</v>
      </c>
      <c r="D122" s="34" t="s">
        <v>148</v>
      </c>
      <c r="E122" s="34">
        <v>2</v>
      </c>
      <c r="F122" s="34">
        <v>2</v>
      </c>
      <c r="G122" s="37">
        <v>0</v>
      </c>
      <c r="H122" s="76">
        <f t="shared" si="27"/>
        <v>0</v>
      </c>
      <c r="I122" s="39"/>
      <c r="J122" s="76">
        <f t="shared" si="28"/>
        <v>0</v>
      </c>
      <c r="K122" s="76">
        <f t="shared" si="29"/>
        <v>0</v>
      </c>
    </row>
    <row r="123" spans="1:11" ht="14.25" customHeight="1">
      <c r="A123" s="23" t="s">
        <v>22</v>
      </c>
      <c r="B123" s="23"/>
      <c r="C123" s="23"/>
      <c r="D123" s="23"/>
      <c r="E123" s="23"/>
      <c r="F123" s="23"/>
      <c r="G123" s="24" t="s">
        <v>23</v>
      </c>
      <c r="H123" s="24" t="e">
        <f>SUM(H113:H117)</f>
        <v>#REF!</v>
      </c>
      <c r="I123" s="40" t="s">
        <v>23</v>
      </c>
      <c r="J123" s="24" t="e">
        <f>SUM(J113:J117)</f>
        <v>#REF!</v>
      </c>
      <c r="K123" s="24" t="e">
        <f>SUM(K113:K117)</f>
        <v>#REF!</v>
      </c>
    </row>
    <row r="125" spans="1:11" ht="14.25" customHeight="1">
      <c r="A125" s="6" t="s">
        <v>152</v>
      </c>
      <c r="B125" s="6"/>
      <c r="C125" s="6"/>
      <c r="D125" s="6"/>
      <c r="E125" s="6"/>
      <c r="F125" s="6"/>
      <c r="G125" s="7"/>
      <c r="H125" s="7"/>
      <c r="I125" s="63"/>
      <c r="J125" s="7"/>
      <c r="K125" s="8"/>
    </row>
    <row r="126" spans="1:11" ht="53.25" customHeight="1">
      <c r="A126" s="9" t="s">
        <v>4</v>
      </c>
      <c r="B126" s="10" t="s">
        <v>5</v>
      </c>
      <c r="C126" s="10" t="s">
        <v>6</v>
      </c>
      <c r="D126" s="10" t="s">
        <v>7</v>
      </c>
      <c r="E126" s="10" t="s">
        <v>8</v>
      </c>
      <c r="F126" s="10" t="s">
        <v>9</v>
      </c>
      <c r="G126" s="11" t="s">
        <v>10</v>
      </c>
      <c r="H126" s="12" t="s">
        <v>11</v>
      </c>
      <c r="I126" s="64" t="s">
        <v>12</v>
      </c>
      <c r="J126" s="12" t="s">
        <v>13</v>
      </c>
      <c r="K126" s="13" t="s">
        <v>14</v>
      </c>
    </row>
    <row r="127" spans="1:11" ht="15.75">
      <c r="A127" s="14">
        <v>1</v>
      </c>
      <c r="B127" s="15" t="s">
        <v>153</v>
      </c>
      <c r="C127" s="15" t="s">
        <v>154</v>
      </c>
      <c r="D127" s="15" t="s">
        <v>155</v>
      </c>
      <c r="E127" s="15">
        <v>2</v>
      </c>
      <c r="F127" s="15">
        <v>2</v>
      </c>
      <c r="G127" s="18">
        <v>0</v>
      </c>
      <c r="H127" s="65">
        <f>E127*F127*G127</f>
        <v>0</v>
      </c>
      <c r="I127" s="20"/>
      <c r="J127" s="65">
        <f>H127*I127%</f>
        <v>0</v>
      </c>
      <c r="K127" s="66">
        <f>H127+J127</f>
        <v>0</v>
      </c>
    </row>
    <row r="128" spans="1:11" ht="15" customHeight="1">
      <c r="A128" s="23" t="s">
        <v>22</v>
      </c>
      <c r="B128" s="23"/>
      <c r="C128" s="23"/>
      <c r="D128" s="23"/>
      <c r="E128" s="23"/>
      <c r="F128" s="23"/>
      <c r="G128" s="67" t="s">
        <v>23</v>
      </c>
      <c r="H128" s="24">
        <f>SUM(H127:H127)</f>
        <v>0</v>
      </c>
      <c r="I128" s="68" t="s">
        <v>23</v>
      </c>
      <c r="J128" s="24">
        <f>SUM(J127:J127)</f>
        <v>0</v>
      </c>
      <c r="K128" s="24">
        <f>SUM(K127:K127)</f>
        <v>0</v>
      </c>
    </row>
    <row r="130" spans="1:11" ht="14.25" customHeight="1">
      <c r="A130" s="6" t="s">
        <v>156</v>
      </c>
      <c r="B130" s="6"/>
      <c r="C130" s="6"/>
      <c r="D130" s="6"/>
      <c r="E130" s="6"/>
      <c r="F130" s="6"/>
      <c r="G130" s="7"/>
      <c r="H130" s="7"/>
      <c r="I130" s="63"/>
      <c r="J130" s="7"/>
      <c r="K130" s="8"/>
    </row>
    <row r="131" spans="1:11" ht="54" customHeight="1">
      <c r="A131" s="9" t="s">
        <v>4</v>
      </c>
      <c r="B131" s="10" t="s">
        <v>5</v>
      </c>
      <c r="C131" s="10" t="s">
        <v>6</v>
      </c>
      <c r="D131" s="10" t="s">
        <v>7</v>
      </c>
      <c r="E131" s="10" t="s">
        <v>8</v>
      </c>
      <c r="F131" s="10" t="s">
        <v>9</v>
      </c>
      <c r="G131" s="11" t="s">
        <v>10</v>
      </c>
      <c r="H131" s="12" t="s">
        <v>11</v>
      </c>
      <c r="I131" s="64" t="s">
        <v>12</v>
      </c>
      <c r="J131" s="12" t="s">
        <v>13</v>
      </c>
      <c r="K131" s="13" t="s">
        <v>14</v>
      </c>
    </row>
    <row r="132" spans="1:11" ht="15.75">
      <c r="A132" s="14">
        <v>1</v>
      </c>
      <c r="B132" s="15" t="s">
        <v>153</v>
      </c>
      <c r="C132" s="15" t="s">
        <v>157</v>
      </c>
      <c r="D132" s="15" t="s">
        <v>158</v>
      </c>
      <c r="E132" s="15">
        <v>1</v>
      </c>
      <c r="F132" s="15">
        <v>2</v>
      </c>
      <c r="G132" s="18">
        <v>0</v>
      </c>
      <c r="H132" s="65">
        <f aca="true" t="shared" si="30" ref="H132:H134">E132*F132*G132</f>
        <v>0</v>
      </c>
      <c r="I132" s="20"/>
      <c r="J132" s="65">
        <f aca="true" t="shared" si="31" ref="J132:J134">H132*I132%</f>
        <v>0</v>
      </c>
      <c r="K132" s="66">
        <f aca="true" t="shared" si="32" ref="K132:K134">H132+J132</f>
        <v>0</v>
      </c>
    </row>
    <row r="133" spans="1:11" ht="15.75">
      <c r="A133" s="14">
        <v>2</v>
      </c>
      <c r="B133" s="15" t="s">
        <v>153</v>
      </c>
      <c r="C133" s="15" t="s">
        <v>159</v>
      </c>
      <c r="D133" s="15" t="s">
        <v>160</v>
      </c>
      <c r="E133" s="15">
        <v>1</v>
      </c>
      <c r="F133" s="15">
        <v>2</v>
      </c>
      <c r="G133" s="18">
        <v>0</v>
      </c>
      <c r="H133" s="65">
        <f t="shared" si="30"/>
        <v>0</v>
      </c>
      <c r="I133" s="20"/>
      <c r="J133" s="65">
        <f t="shared" si="31"/>
        <v>0</v>
      </c>
      <c r="K133" s="66">
        <f t="shared" si="32"/>
        <v>0</v>
      </c>
    </row>
    <row r="134" spans="1:11" ht="15.75">
      <c r="A134" s="14">
        <v>3</v>
      </c>
      <c r="B134" s="15" t="s">
        <v>161</v>
      </c>
      <c r="C134" s="15" t="s">
        <v>162</v>
      </c>
      <c r="D134" s="15" t="s">
        <v>163</v>
      </c>
      <c r="E134" s="15">
        <v>1</v>
      </c>
      <c r="F134" s="15">
        <v>2</v>
      </c>
      <c r="G134" s="18">
        <v>0</v>
      </c>
      <c r="H134" s="65">
        <f t="shared" si="30"/>
        <v>0</v>
      </c>
      <c r="I134" s="20"/>
      <c r="J134" s="65">
        <f t="shared" si="31"/>
        <v>0</v>
      </c>
      <c r="K134" s="66">
        <f t="shared" si="32"/>
        <v>0</v>
      </c>
    </row>
    <row r="135" spans="1:11" ht="15" customHeight="1">
      <c r="A135" s="23" t="s">
        <v>22</v>
      </c>
      <c r="B135" s="23"/>
      <c r="C135" s="23"/>
      <c r="D135" s="23"/>
      <c r="E135" s="23"/>
      <c r="F135" s="23"/>
      <c r="G135" s="67" t="s">
        <v>23</v>
      </c>
      <c r="H135" s="24">
        <f>SUM(H133:H133)</f>
        <v>0</v>
      </c>
      <c r="I135" s="68" t="s">
        <v>23</v>
      </c>
      <c r="J135" s="24">
        <f>SUM(J133:J133)</f>
        <v>0</v>
      </c>
      <c r="K135" s="24">
        <f>SUM(K133:K133)</f>
        <v>0</v>
      </c>
    </row>
    <row r="137" spans="1:11" ht="12.75" customHeight="1">
      <c r="A137" s="6" t="s">
        <v>164</v>
      </c>
      <c r="B137" s="6"/>
      <c r="C137" s="6"/>
      <c r="D137" s="6"/>
      <c r="E137" s="6"/>
      <c r="F137" s="6"/>
      <c r="G137" s="7"/>
      <c r="H137" s="7"/>
      <c r="I137" s="63"/>
      <c r="J137" s="7"/>
      <c r="K137" s="8"/>
    </row>
    <row r="138" spans="1:11" ht="57.75" customHeight="1">
      <c r="A138" s="9" t="s">
        <v>4</v>
      </c>
      <c r="B138" s="10" t="s">
        <v>5</v>
      </c>
      <c r="C138" s="10" t="s">
        <v>6</v>
      </c>
      <c r="D138" s="10" t="s">
        <v>7</v>
      </c>
      <c r="E138" s="10" t="s">
        <v>8</v>
      </c>
      <c r="F138" s="10" t="s">
        <v>9</v>
      </c>
      <c r="G138" s="11" t="s">
        <v>10</v>
      </c>
      <c r="H138" s="12" t="s">
        <v>11</v>
      </c>
      <c r="I138" s="64" t="s">
        <v>12</v>
      </c>
      <c r="J138" s="12" t="s">
        <v>13</v>
      </c>
      <c r="K138" s="13" t="s">
        <v>14</v>
      </c>
    </row>
    <row r="139" spans="1:11" ht="15.75">
      <c r="A139" s="14">
        <v>1</v>
      </c>
      <c r="B139" s="15" t="s">
        <v>165</v>
      </c>
      <c r="C139" s="15" t="s">
        <v>166</v>
      </c>
      <c r="D139" s="15" t="s">
        <v>167</v>
      </c>
      <c r="E139" s="15">
        <v>1</v>
      </c>
      <c r="F139" s="15">
        <v>2</v>
      </c>
      <c r="G139" s="18">
        <v>0</v>
      </c>
      <c r="H139" s="65">
        <f aca="true" t="shared" si="33" ref="H139:H144">E139*F139*G139</f>
        <v>0</v>
      </c>
      <c r="I139" s="20"/>
      <c r="J139" s="65">
        <f aca="true" t="shared" si="34" ref="J139:J144">H139*I139%</f>
        <v>0</v>
      </c>
      <c r="K139" s="66">
        <f aca="true" t="shared" si="35" ref="K139:K144">H139+J139</f>
        <v>0</v>
      </c>
    </row>
    <row r="140" spans="1:11" ht="15.75">
      <c r="A140" s="14">
        <v>2</v>
      </c>
      <c r="B140" s="15" t="s">
        <v>165</v>
      </c>
      <c r="C140" s="15" t="s">
        <v>168</v>
      </c>
      <c r="D140" s="15" t="s">
        <v>169</v>
      </c>
      <c r="E140" s="15">
        <v>3</v>
      </c>
      <c r="F140" s="15">
        <v>2</v>
      </c>
      <c r="G140" s="18">
        <v>0</v>
      </c>
      <c r="H140" s="65">
        <f t="shared" si="33"/>
        <v>0</v>
      </c>
      <c r="I140" s="20"/>
      <c r="J140" s="65">
        <f t="shared" si="34"/>
        <v>0</v>
      </c>
      <c r="K140" s="66">
        <f t="shared" si="35"/>
        <v>0</v>
      </c>
    </row>
    <row r="141" spans="1:11" ht="15.75">
      <c r="A141" s="14">
        <v>3</v>
      </c>
      <c r="B141" s="15" t="s">
        <v>170</v>
      </c>
      <c r="C141" s="15" t="s">
        <v>171</v>
      </c>
      <c r="D141" s="15" t="s">
        <v>172</v>
      </c>
      <c r="E141" s="15">
        <v>1</v>
      </c>
      <c r="F141" s="15">
        <v>2</v>
      </c>
      <c r="G141" s="18">
        <v>0</v>
      </c>
      <c r="H141" s="65">
        <f t="shared" si="33"/>
        <v>0</v>
      </c>
      <c r="I141" s="20"/>
      <c r="J141" s="65">
        <f t="shared" si="34"/>
        <v>0</v>
      </c>
      <c r="K141" s="66">
        <f t="shared" si="35"/>
        <v>0</v>
      </c>
    </row>
    <row r="142" spans="1:11" ht="13.5" customHeight="1">
      <c r="A142" s="14">
        <v>4</v>
      </c>
      <c r="B142" s="15" t="s">
        <v>173</v>
      </c>
      <c r="C142" s="15" t="s">
        <v>174</v>
      </c>
      <c r="D142" s="15" t="s">
        <v>175</v>
      </c>
      <c r="E142" s="15">
        <v>1</v>
      </c>
      <c r="F142" s="15">
        <v>2</v>
      </c>
      <c r="G142" s="18">
        <v>0</v>
      </c>
      <c r="H142" s="65">
        <f t="shared" si="33"/>
        <v>0</v>
      </c>
      <c r="I142" s="20"/>
      <c r="J142" s="65">
        <f t="shared" si="34"/>
        <v>0</v>
      </c>
      <c r="K142" s="77">
        <f t="shared" si="35"/>
        <v>0</v>
      </c>
    </row>
    <row r="143" spans="1:11" ht="26.25">
      <c r="A143" s="14">
        <v>5</v>
      </c>
      <c r="B143" s="15" t="s">
        <v>176</v>
      </c>
      <c r="C143" s="15" t="s">
        <v>177</v>
      </c>
      <c r="D143" s="15" t="s">
        <v>178</v>
      </c>
      <c r="E143" s="15">
        <v>1</v>
      </c>
      <c r="F143" s="15">
        <v>2</v>
      </c>
      <c r="G143" s="18">
        <v>0</v>
      </c>
      <c r="H143" s="65">
        <f t="shared" si="33"/>
        <v>0</v>
      </c>
      <c r="I143" s="20"/>
      <c r="J143" s="65">
        <f t="shared" si="34"/>
        <v>0</v>
      </c>
      <c r="K143" s="77">
        <f t="shared" si="35"/>
        <v>0</v>
      </c>
    </row>
    <row r="144" spans="1:11" ht="15.75">
      <c r="A144" s="14">
        <v>6</v>
      </c>
      <c r="B144" s="15" t="s">
        <v>165</v>
      </c>
      <c r="C144" s="15" t="s">
        <v>179</v>
      </c>
      <c r="D144" s="15" t="s">
        <v>180</v>
      </c>
      <c r="E144" s="15">
        <v>1</v>
      </c>
      <c r="F144" s="15">
        <v>2</v>
      </c>
      <c r="G144" s="18">
        <v>0</v>
      </c>
      <c r="H144" s="65">
        <f t="shared" si="33"/>
        <v>0</v>
      </c>
      <c r="I144" s="20"/>
      <c r="J144" s="65">
        <f t="shared" si="34"/>
        <v>0</v>
      </c>
      <c r="K144" s="77">
        <f t="shared" si="35"/>
        <v>0</v>
      </c>
    </row>
    <row r="145" spans="1:11" ht="15" customHeight="1">
      <c r="A145" s="23" t="s">
        <v>22</v>
      </c>
      <c r="B145" s="23"/>
      <c r="C145" s="23"/>
      <c r="D145" s="23"/>
      <c r="E145" s="23"/>
      <c r="F145" s="23"/>
      <c r="G145" s="67" t="s">
        <v>23</v>
      </c>
      <c r="H145" s="24">
        <f>SUM(H139:H139)</f>
        <v>0</v>
      </c>
      <c r="I145" s="68" t="s">
        <v>23</v>
      </c>
      <c r="J145" s="24">
        <f>SUM(J139:J139)</f>
        <v>0</v>
      </c>
      <c r="K145" s="24">
        <f>SUM(K139:K139)</f>
        <v>0</v>
      </c>
    </row>
    <row r="148" spans="1:11" ht="14.25" customHeight="1">
      <c r="A148" s="6" t="s">
        <v>181</v>
      </c>
      <c r="B148" s="6"/>
      <c r="C148" s="6"/>
      <c r="D148" s="6"/>
      <c r="E148" s="6"/>
      <c r="F148" s="6"/>
      <c r="G148" s="7"/>
      <c r="H148" s="7"/>
      <c r="I148" s="63"/>
      <c r="J148" s="7"/>
      <c r="K148" s="8"/>
    </row>
    <row r="149" spans="1:11" ht="54.75" customHeight="1">
      <c r="A149" s="9" t="s">
        <v>4</v>
      </c>
      <c r="B149" s="10" t="s">
        <v>5</v>
      </c>
      <c r="C149" s="10" t="s">
        <v>6</v>
      </c>
      <c r="D149" s="10" t="s">
        <v>7</v>
      </c>
      <c r="E149" s="10" t="s">
        <v>8</v>
      </c>
      <c r="F149" s="10" t="s">
        <v>9</v>
      </c>
      <c r="G149" s="11" t="s">
        <v>10</v>
      </c>
      <c r="H149" s="12" t="s">
        <v>11</v>
      </c>
      <c r="I149" s="64" t="s">
        <v>12</v>
      </c>
      <c r="J149" s="12" t="s">
        <v>13</v>
      </c>
      <c r="K149" s="13" t="s">
        <v>14</v>
      </c>
    </row>
    <row r="150" spans="1:11" ht="15.75">
      <c r="A150" s="78">
        <v>1</v>
      </c>
      <c r="B150" s="79" t="s">
        <v>182</v>
      </c>
      <c r="C150" s="79" t="s">
        <v>183</v>
      </c>
      <c r="D150" s="79" t="s">
        <v>184</v>
      </c>
      <c r="E150" s="79">
        <v>3</v>
      </c>
      <c r="F150" s="79">
        <v>2</v>
      </c>
      <c r="G150" s="80">
        <v>0</v>
      </c>
      <c r="H150" s="19">
        <f aca="true" t="shared" si="36" ref="H150:H151">E150*F150*G150</f>
        <v>0</v>
      </c>
      <c r="I150" s="20"/>
      <c r="J150" s="19">
        <f aca="true" t="shared" si="37" ref="J150:J151">H150*I150%</f>
        <v>0</v>
      </c>
      <c r="K150" s="21">
        <f aca="true" t="shared" si="38" ref="K150:K151">H150+J150</f>
        <v>0</v>
      </c>
    </row>
    <row r="151" spans="1:11" ht="15.75">
      <c r="A151" s="78">
        <v>2</v>
      </c>
      <c r="B151" s="79" t="s">
        <v>182</v>
      </c>
      <c r="C151" s="79" t="s">
        <v>185</v>
      </c>
      <c r="D151" s="79" t="s">
        <v>184</v>
      </c>
      <c r="E151" s="79">
        <v>1</v>
      </c>
      <c r="F151" s="79">
        <v>2</v>
      </c>
      <c r="G151" s="80">
        <v>0</v>
      </c>
      <c r="H151" s="19">
        <f t="shared" si="36"/>
        <v>0</v>
      </c>
      <c r="I151" s="20"/>
      <c r="J151" s="19">
        <f t="shared" si="37"/>
        <v>0</v>
      </c>
      <c r="K151" s="21">
        <f t="shared" si="38"/>
        <v>0</v>
      </c>
    </row>
    <row r="152" spans="1:11" ht="15" customHeight="1">
      <c r="A152" s="23" t="s">
        <v>22</v>
      </c>
      <c r="B152" s="23"/>
      <c r="C152" s="23"/>
      <c r="D152" s="23"/>
      <c r="E152" s="23"/>
      <c r="F152" s="23"/>
      <c r="G152" s="67" t="s">
        <v>23</v>
      </c>
      <c r="H152" s="24">
        <f>SUM(H150:H151)</f>
        <v>0</v>
      </c>
      <c r="I152" s="68" t="s">
        <v>23</v>
      </c>
      <c r="J152" s="24">
        <f>SUM(J150:J151)</f>
        <v>0</v>
      </c>
      <c r="K152" s="24">
        <f>SUM(K150:K151)</f>
        <v>0</v>
      </c>
    </row>
    <row r="154" spans="1:11" ht="14.25" customHeight="1">
      <c r="A154" s="6" t="s">
        <v>186</v>
      </c>
      <c r="B154" s="6"/>
      <c r="C154" s="6"/>
      <c r="D154" s="6"/>
      <c r="E154" s="6"/>
      <c r="F154" s="6"/>
      <c r="G154" s="7"/>
      <c r="H154" s="7"/>
      <c r="I154" s="63"/>
      <c r="J154" s="7"/>
      <c r="K154" s="8"/>
    </row>
    <row r="155" spans="1:11" ht="55.5" customHeight="1">
      <c r="A155" s="9" t="s">
        <v>4</v>
      </c>
      <c r="B155" s="10" t="s">
        <v>5</v>
      </c>
      <c r="C155" s="10" t="s">
        <v>6</v>
      </c>
      <c r="D155" s="10" t="s">
        <v>7</v>
      </c>
      <c r="E155" s="10" t="s">
        <v>8</v>
      </c>
      <c r="F155" s="10" t="s">
        <v>9</v>
      </c>
      <c r="G155" s="11" t="s">
        <v>10</v>
      </c>
      <c r="H155" s="12" t="s">
        <v>11</v>
      </c>
      <c r="I155" s="64" t="s">
        <v>12</v>
      </c>
      <c r="J155" s="12" t="s">
        <v>13</v>
      </c>
      <c r="K155" s="13" t="s">
        <v>14</v>
      </c>
    </row>
    <row r="156" spans="1:11" ht="15.75">
      <c r="A156" s="78">
        <v>1</v>
      </c>
      <c r="B156" s="79" t="s">
        <v>187</v>
      </c>
      <c r="C156" s="79" t="s">
        <v>188</v>
      </c>
      <c r="D156" s="79" t="s">
        <v>189</v>
      </c>
      <c r="E156" s="79">
        <v>1</v>
      </c>
      <c r="F156" s="79">
        <v>2</v>
      </c>
      <c r="G156" s="80">
        <v>0</v>
      </c>
      <c r="H156" s="19">
        <f aca="true" t="shared" si="39" ref="H156:H162">E156*F156*G156</f>
        <v>0</v>
      </c>
      <c r="I156" s="20"/>
      <c r="J156" s="19">
        <f aca="true" t="shared" si="40" ref="J156:J162">H156*I156%</f>
        <v>0</v>
      </c>
      <c r="K156" s="21">
        <f aca="true" t="shared" si="41" ref="K156:K162">H156+J156</f>
        <v>0</v>
      </c>
    </row>
    <row r="157" spans="1:11" ht="15.75">
      <c r="A157" s="78">
        <v>2</v>
      </c>
      <c r="B157" s="79" t="s">
        <v>190</v>
      </c>
      <c r="C157" s="79" t="s">
        <v>191</v>
      </c>
      <c r="D157" s="79"/>
      <c r="E157" s="79">
        <v>1</v>
      </c>
      <c r="F157" s="79">
        <v>2</v>
      </c>
      <c r="G157" s="80">
        <v>0</v>
      </c>
      <c r="H157" s="19">
        <f t="shared" si="39"/>
        <v>0</v>
      </c>
      <c r="I157" s="20"/>
      <c r="J157" s="19">
        <f t="shared" si="40"/>
        <v>0</v>
      </c>
      <c r="K157" s="21">
        <f t="shared" si="41"/>
        <v>0</v>
      </c>
    </row>
    <row r="158" spans="1:11" ht="15.75">
      <c r="A158" s="78">
        <v>3</v>
      </c>
      <c r="B158" s="79" t="s">
        <v>187</v>
      </c>
      <c r="C158" s="79" t="s">
        <v>192</v>
      </c>
      <c r="D158" s="79"/>
      <c r="E158" s="79">
        <v>1</v>
      </c>
      <c r="F158" s="79">
        <v>2</v>
      </c>
      <c r="G158" s="80">
        <v>0</v>
      </c>
      <c r="H158" s="19">
        <f t="shared" si="39"/>
        <v>0</v>
      </c>
      <c r="I158" s="20"/>
      <c r="J158" s="19">
        <f t="shared" si="40"/>
        <v>0</v>
      </c>
      <c r="K158" s="21">
        <f t="shared" si="41"/>
        <v>0</v>
      </c>
    </row>
    <row r="159" spans="1:11" ht="15.75">
      <c r="A159" s="78">
        <v>4</v>
      </c>
      <c r="B159" s="79" t="s">
        <v>187</v>
      </c>
      <c r="C159" s="79" t="s">
        <v>193</v>
      </c>
      <c r="D159" s="79"/>
      <c r="E159" s="79">
        <v>1</v>
      </c>
      <c r="F159" s="79">
        <v>2</v>
      </c>
      <c r="G159" s="80">
        <v>0</v>
      </c>
      <c r="H159" s="19">
        <f t="shared" si="39"/>
        <v>0</v>
      </c>
      <c r="I159" s="20"/>
      <c r="J159" s="19">
        <f t="shared" si="40"/>
        <v>0</v>
      </c>
      <c r="K159" s="21">
        <f t="shared" si="41"/>
        <v>0</v>
      </c>
    </row>
    <row r="160" spans="1:11" ht="15.75">
      <c r="A160" s="78">
        <v>5</v>
      </c>
      <c r="B160" s="79" t="s">
        <v>187</v>
      </c>
      <c r="C160" s="79" t="s">
        <v>194</v>
      </c>
      <c r="D160" s="79" t="s">
        <v>195</v>
      </c>
      <c r="E160" s="79">
        <v>1</v>
      </c>
      <c r="F160" s="79">
        <v>2</v>
      </c>
      <c r="G160" s="80">
        <v>0</v>
      </c>
      <c r="H160" s="19">
        <f t="shared" si="39"/>
        <v>0</v>
      </c>
      <c r="I160" s="20"/>
      <c r="J160" s="19">
        <f t="shared" si="40"/>
        <v>0</v>
      </c>
      <c r="K160" s="21">
        <f t="shared" si="41"/>
        <v>0</v>
      </c>
    </row>
    <row r="161" spans="1:11" ht="15.75">
      <c r="A161" s="78">
        <v>6</v>
      </c>
      <c r="B161" s="79" t="s">
        <v>187</v>
      </c>
      <c r="C161" s="79" t="s">
        <v>196</v>
      </c>
      <c r="D161" s="79"/>
      <c r="E161" s="79">
        <v>1</v>
      </c>
      <c r="F161" s="79">
        <v>2</v>
      </c>
      <c r="G161" s="80">
        <v>0</v>
      </c>
      <c r="H161" s="19">
        <f t="shared" si="39"/>
        <v>0</v>
      </c>
      <c r="I161" s="20"/>
      <c r="J161" s="19">
        <f t="shared" si="40"/>
        <v>0</v>
      </c>
      <c r="K161" s="21">
        <f t="shared" si="41"/>
        <v>0</v>
      </c>
    </row>
    <row r="162" spans="1:11" ht="15.75">
      <c r="A162" s="78">
        <v>7</v>
      </c>
      <c r="B162" s="79" t="s">
        <v>187</v>
      </c>
      <c r="C162" s="79" t="s">
        <v>197</v>
      </c>
      <c r="D162" s="79"/>
      <c r="E162" s="79">
        <v>1</v>
      </c>
      <c r="F162" s="79">
        <v>2</v>
      </c>
      <c r="G162" s="80">
        <v>0</v>
      </c>
      <c r="H162" s="19">
        <f t="shared" si="39"/>
        <v>0</v>
      </c>
      <c r="I162" s="20"/>
      <c r="J162" s="19">
        <f t="shared" si="40"/>
        <v>0</v>
      </c>
      <c r="K162" s="21">
        <f t="shared" si="41"/>
        <v>0</v>
      </c>
    </row>
    <row r="163" spans="1:11" ht="15" customHeight="1">
      <c r="A163" s="23" t="s">
        <v>22</v>
      </c>
      <c r="B163" s="23"/>
      <c r="C163" s="23"/>
      <c r="D163" s="23"/>
      <c r="E163" s="23"/>
      <c r="F163" s="23"/>
      <c r="G163" s="67" t="s">
        <v>23</v>
      </c>
      <c r="H163" s="24">
        <f>SUM(H156:H161)</f>
        <v>0</v>
      </c>
      <c r="I163" s="68" t="s">
        <v>23</v>
      </c>
      <c r="J163" s="24">
        <f>SUM(J156:J161)</f>
        <v>0</v>
      </c>
      <c r="K163" s="24">
        <f>SUM(K156:K161)</f>
        <v>0</v>
      </c>
    </row>
    <row r="165" spans="1:11" ht="14.25" customHeight="1">
      <c r="A165" s="6" t="s">
        <v>198</v>
      </c>
      <c r="B165" s="6"/>
      <c r="C165" s="6"/>
      <c r="D165" s="6"/>
      <c r="E165" s="6"/>
      <c r="F165" s="6"/>
      <c r="G165" s="7"/>
      <c r="H165" s="7"/>
      <c r="I165" s="63"/>
      <c r="J165" s="7"/>
      <c r="K165" s="8"/>
    </row>
    <row r="166" spans="1:11" ht="55.5" customHeight="1">
      <c r="A166" s="9" t="s">
        <v>4</v>
      </c>
      <c r="B166" s="10" t="s">
        <v>5</v>
      </c>
      <c r="C166" s="10" t="s">
        <v>6</v>
      </c>
      <c r="D166" s="10" t="s">
        <v>7</v>
      </c>
      <c r="E166" s="10" t="s">
        <v>8</v>
      </c>
      <c r="F166" s="10" t="s">
        <v>9</v>
      </c>
      <c r="G166" s="11" t="s">
        <v>10</v>
      </c>
      <c r="H166" s="12" t="s">
        <v>11</v>
      </c>
      <c r="I166" s="64" t="s">
        <v>12</v>
      </c>
      <c r="J166" s="12" t="s">
        <v>13</v>
      </c>
      <c r="K166" s="13" t="s">
        <v>14</v>
      </c>
    </row>
    <row r="167" spans="1:11" ht="15.75">
      <c r="A167" s="14">
        <v>1</v>
      </c>
      <c r="B167" s="15" t="s">
        <v>199</v>
      </c>
      <c r="C167" s="15" t="s">
        <v>200</v>
      </c>
      <c r="D167" s="15" t="s">
        <v>201</v>
      </c>
      <c r="E167" s="15">
        <v>1</v>
      </c>
      <c r="F167" s="15">
        <v>2</v>
      </c>
      <c r="G167" s="18">
        <v>0</v>
      </c>
      <c r="H167" s="65">
        <f aca="true" t="shared" si="42" ref="H167:H175">E167*F167*G167</f>
        <v>0</v>
      </c>
      <c r="I167" s="20"/>
      <c r="J167" s="65">
        <f aca="true" t="shared" si="43" ref="J167:J175">H167*I167%</f>
        <v>0</v>
      </c>
      <c r="K167" s="66">
        <f aca="true" t="shared" si="44" ref="K167:K175">H167+J167</f>
        <v>0</v>
      </c>
    </row>
    <row r="168" spans="1:11" ht="15.75">
      <c r="A168" s="14">
        <v>2</v>
      </c>
      <c r="B168" s="15" t="s">
        <v>202</v>
      </c>
      <c r="C168" s="15" t="s">
        <v>203</v>
      </c>
      <c r="D168" s="15" t="s">
        <v>201</v>
      </c>
      <c r="E168" s="15">
        <v>1</v>
      </c>
      <c r="F168" s="15">
        <v>2</v>
      </c>
      <c r="G168" s="18">
        <v>0</v>
      </c>
      <c r="H168" s="65">
        <f t="shared" si="42"/>
        <v>0</v>
      </c>
      <c r="I168" s="20"/>
      <c r="J168" s="65">
        <f t="shared" si="43"/>
        <v>0</v>
      </c>
      <c r="K168" s="66">
        <f t="shared" si="44"/>
        <v>0</v>
      </c>
    </row>
    <row r="169" spans="1:11" ht="15.75">
      <c r="A169" s="14">
        <v>3</v>
      </c>
      <c r="B169" s="15" t="s">
        <v>204</v>
      </c>
      <c r="C169" s="15" t="s">
        <v>205</v>
      </c>
      <c r="D169" s="15" t="s">
        <v>201</v>
      </c>
      <c r="E169" s="15">
        <v>1</v>
      </c>
      <c r="F169" s="15">
        <v>2</v>
      </c>
      <c r="G169" s="18">
        <v>0</v>
      </c>
      <c r="H169" s="65">
        <f t="shared" si="42"/>
        <v>0</v>
      </c>
      <c r="I169" s="20"/>
      <c r="J169" s="65">
        <f t="shared" si="43"/>
        <v>0</v>
      </c>
      <c r="K169" s="66">
        <f t="shared" si="44"/>
        <v>0</v>
      </c>
    </row>
    <row r="170" spans="1:11" ht="15.75">
      <c r="A170" s="14">
        <v>4</v>
      </c>
      <c r="B170" s="15" t="s">
        <v>204</v>
      </c>
      <c r="C170" s="15" t="s">
        <v>206</v>
      </c>
      <c r="D170" s="15" t="s">
        <v>201</v>
      </c>
      <c r="E170" s="15">
        <v>1</v>
      </c>
      <c r="F170" s="15">
        <v>2</v>
      </c>
      <c r="G170" s="18">
        <v>0</v>
      </c>
      <c r="H170" s="65">
        <f t="shared" si="42"/>
        <v>0</v>
      </c>
      <c r="I170" s="20"/>
      <c r="J170" s="65">
        <f t="shared" si="43"/>
        <v>0</v>
      </c>
      <c r="K170" s="66">
        <f t="shared" si="44"/>
        <v>0</v>
      </c>
    </row>
    <row r="171" spans="1:11" ht="15.75">
      <c r="A171" s="14">
        <v>5</v>
      </c>
      <c r="B171" s="15" t="s">
        <v>207</v>
      </c>
      <c r="C171" s="15" t="s">
        <v>208</v>
      </c>
      <c r="D171" s="15" t="s">
        <v>201</v>
      </c>
      <c r="E171" s="15">
        <v>1</v>
      </c>
      <c r="F171" s="15">
        <v>2</v>
      </c>
      <c r="G171" s="18">
        <v>0</v>
      </c>
      <c r="H171" s="65">
        <f t="shared" si="42"/>
        <v>0</v>
      </c>
      <c r="I171" s="20"/>
      <c r="J171" s="65">
        <f t="shared" si="43"/>
        <v>0</v>
      </c>
      <c r="K171" s="66">
        <f t="shared" si="44"/>
        <v>0</v>
      </c>
    </row>
    <row r="172" spans="1:11" ht="15.75">
      <c r="A172" s="14">
        <v>6</v>
      </c>
      <c r="B172" s="15" t="s">
        <v>209</v>
      </c>
      <c r="C172" s="15" t="s">
        <v>210</v>
      </c>
      <c r="D172" s="15" t="s">
        <v>201</v>
      </c>
      <c r="E172" s="15">
        <v>1</v>
      </c>
      <c r="F172" s="15">
        <v>2</v>
      </c>
      <c r="G172" s="18">
        <v>0</v>
      </c>
      <c r="H172" s="65">
        <f t="shared" si="42"/>
        <v>0</v>
      </c>
      <c r="I172" s="20"/>
      <c r="J172" s="65">
        <f t="shared" si="43"/>
        <v>0</v>
      </c>
      <c r="K172" s="66">
        <f t="shared" si="44"/>
        <v>0</v>
      </c>
    </row>
    <row r="173" spans="1:11" ht="15.75">
      <c r="A173" s="14">
        <v>7</v>
      </c>
      <c r="B173" s="15" t="s">
        <v>211</v>
      </c>
      <c r="C173" s="15" t="s">
        <v>212</v>
      </c>
      <c r="D173" s="15" t="s">
        <v>201</v>
      </c>
      <c r="E173" s="15">
        <v>2</v>
      </c>
      <c r="F173" s="15">
        <v>2</v>
      </c>
      <c r="G173" s="18">
        <v>0</v>
      </c>
      <c r="H173" s="65">
        <f t="shared" si="42"/>
        <v>0</v>
      </c>
      <c r="I173" s="20"/>
      <c r="J173" s="65">
        <f t="shared" si="43"/>
        <v>0</v>
      </c>
      <c r="K173" s="66">
        <f t="shared" si="44"/>
        <v>0</v>
      </c>
    </row>
    <row r="174" spans="1:11" ht="15.75">
      <c r="A174" s="14">
        <v>8</v>
      </c>
      <c r="B174" s="15" t="s">
        <v>213</v>
      </c>
      <c r="C174" s="15" t="s">
        <v>214</v>
      </c>
      <c r="D174" s="15" t="s">
        <v>201</v>
      </c>
      <c r="E174" s="15">
        <v>1</v>
      </c>
      <c r="F174" s="15">
        <v>2</v>
      </c>
      <c r="G174" s="18">
        <v>0</v>
      </c>
      <c r="H174" s="65">
        <f t="shared" si="42"/>
        <v>0</v>
      </c>
      <c r="I174" s="20"/>
      <c r="J174" s="65">
        <f t="shared" si="43"/>
        <v>0</v>
      </c>
      <c r="K174" s="66">
        <f t="shared" si="44"/>
        <v>0</v>
      </c>
    </row>
    <row r="175" spans="1:11" ht="15.75">
      <c r="A175" s="14">
        <v>9</v>
      </c>
      <c r="B175" s="15" t="s">
        <v>211</v>
      </c>
      <c r="C175" s="15" t="s">
        <v>215</v>
      </c>
      <c r="D175" s="15" t="s">
        <v>201</v>
      </c>
      <c r="E175" s="15">
        <v>3</v>
      </c>
      <c r="F175" s="15">
        <v>2</v>
      </c>
      <c r="G175" s="18">
        <v>0</v>
      </c>
      <c r="H175" s="65">
        <f t="shared" si="42"/>
        <v>0</v>
      </c>
      <c r="I175" s="20"/>
      <c r="J175" s="65">
        <f t="shared" si="43"/>
        <v>0</v>
      </c>
      <c r="K175" s="66">
        <f t="shared" si="44"/>
        <v>0</v>
      </c>
    </row>
    <row r="176" spans="1:11" ht="15" customHeight="1">
      <c r="A176" s="23" t="s">
        <v>22</v>
      </c>
      <c r="B176" s="23"/>
      <c r="C176" s="23"/>
      <c r="D176" s="23"/>
      <c r="E176" s="23"/>
      <c r="F176" s="23"/>
      <c r="G176" s="67" t="s">
        <v>23</v>
      </c>
      <c r="H176" s="24">
        <f>SUM(H167:H171)</f>
        <v>0</v>
      </c>
      <c r="I176" s="68" t="s">
        <v>23</v>
      </c>
      <c r="J176" s="24">
        <f>SUM(J167:J171)</f>
        <v>0</v>
      </c>
      <c r="K176" s="24">
        <f>SUM(K167:K171)</f>
        <v>0</v>
      </c>
    </row>
    <row r="178" spans="1:11" ht="14.25" customHeight="1">
      <c r="A178" s="6" t="s">
        <v>216</v>
      </c>
      <c r="B178" s="6"/>
      <c r="C178" s="6"/>
      <c r="D178" s="6"/>
      <c r="E178" s="6"/>
      <c r="F178" s="6"/>
      <c r="G178" s="7"/>
      <c r="H178" s="7"/>
      <c r="I178" s="63"/>
      <c r="J178" s="7"/>
      <c r="K178" s="8"/>
    </row>
    <row r="179" spans="1:11" ht="53.25" customHeight="1">
      <c r="A179" s="9" t="s">
        <v>4</v>
      </c>
      <c r="B179" s="10" t="s">
        <v>5</v>
      </c>
      <c r="C179" s="10" t="s">
        <v>6</v>
      </c>
      <c r="D179" s="10" t="s">
        <v>7</v>
      </c>
      <c r="E179" s="10" t="s">
        <v>8</v>
      </c>
      <c r="F179" s="10" t="s">
        <v>9</v>
      </c>
      <c r="G179" s="11" t="s">
        <v>10</v>
      </c>
      <c r="H179" s="12" t="s">
        <v>11</v>
      </c>
      <c r="I179" s="64" t="s">
        <v>12</v>
      </c>
      <c r="J179" s="12" t="s">
        <v>13</v>
      </c>
      <c r="K179" s="13" t="s">
        <v>14</v>
      </c>
    </row>
    <row r="180" spans="1:11" ht="15.75">
      <c r="A180" s="14">
        <v>1</v>
      </c>
      <c r="B180" s="15" t="s">
        <v>217</v>
      </c>
      <c r="C180" s="15" t="s">
        <v>218</v>
      </c>
      <c r="D180" s="15" t="s">
        <v>219</v>
      </c>
      <c r="E180" s="15">
        <v>1</v>
      </c>
      <c r="F180" s="15">
        <v>2</v>
      </c>
      <c r="G180" s="18">
        <v>0</v>
      </c>
      <c r="H180" s="65">
        <f aca="true" t="shared" si="45" ref="H180:H181">E180*F180*G180</f>
        <v>0</v>
      </c>
      <c r="I180" s="20"/>
      <c r="J180" s="65">
        <f aca="true" t="shared" si="46" ref="J180:J181">H180*I180%</f>
        <v>0</v>
      </c>
      <c r="K180" s="66">
        <f aca="true" t="shared" si="47" ref="K180:K181">H180+J180</f>
        <v>0</v>
      </c>
    </row>
    <row r="181" spans="1:11" ht="26.25">
      <c r="A181" s="14">
        <v>2</v>
      </c>
      <c r="B181" s="15" t="s">
        <v>220</v>
      </c>
      <c r="C181" s="15" t="s">
        <v>221</v>
      </c>
      <c r="D181" s="15" t="s">
        <v>222</v>
      </c>
      <c r="E181" s="15">
        <v>2</v>
      </c>
      <c r="F181" s="15">
        <v>2</v>
      </c>
      <c r="G181" s="18">
        <v>0</v>
      </c>
      <c r="H181" s="65">
        <f t="shared" si="45"/>
        <v>0</v>
      </c>
      <c r="I181" s="20"/>
      <c r="J181" s="65">
        <f t="shared" si="46"/>
        <v>0</v>
      </c>
      <c r="K181" s="66">
        <f t="shared" si="47"/>
        <v>0</v>
      </c>
    </row>
    <row r="182" spans="1:11" ht="15" customHeight="1">
      <c r="A182" s="23" t="s">
        <v>22</v>
      </c>
      <c r="B182" s="23"/>
      <c r="C182" s="23"/>
      <c r="D182" s="23"/>
      <c r="E182" s="23"/>
      <c r="F182" s="23"/>
      <c r="G182" s="67" t="s">
        <v>23</v>
      </c>
      <c r="H182" s="24">
        <f>SUM(H173:H175)</f>
        <v>0</v>
      </c>
      <c r="I182" s="68" t="s">
        <v>23</v>
      </c>
      <c r="J182" s="24">
        <f>SUM(J173:J175)</f>
        <v>0</v>
      </c>
      <c r="K182" s="24">
        <f>SUM(K173:K175)</f>
        <v>0</v>
      </c>
    </row>
    <row r="184" spans="1:11" ht="14.25" customHeight="1">
      <c r="A184" s="6" t="s">
        <v>223</v>
      </c>
      <c r="B184" s="6"/>
      <c r="C184" s="6"/>
      <c r="D184" s="6"/>
      <c r="E184" s="6"/>
      <c r="F184" s="6"/>
      <c r="G184" s="7"/>
      <c r="H184" s="7"/>
      <c r="I184" s="63"/>
      <c r="J184" s="7"/>
      <c r="K184" s="8"/>
    </row>
    <row r="185" spans="1:11" s="85" customFormat="1" ht="52.5" customHeight="1">
      <c r="A185" s="81" t="s">
        <v>4</v>
      </c>
      <c r="B185" s="82" t="s">
        <v>5</v>
      </c>
      <c r="C185" s="82" t="s">
        <v>6</v>
      </c>
      <c r="D185" s="82" t="s">
        <v>7</v>
      </c>
      <c r="E185" s="82" t="s">
        <v>8</v>
      </c>
      <c r="F185" s="10" t="s">
        <v>9</v>
      </c>
      <c r="G185" s="83" t="s">
        <v>10</v>
      </c>
      <c r="H185" s="64" t="s">
        <v>11</v>
      </c>
      <c r="I185" s="64" t="s">
        <v>12</v>
      </c>
      <c r="J185" s="64" t="s">
        <v>13</v>
      </c>
      <c r="K185" s="84" t="s">
        <v>14</v>
      </c>
    </row>
    <row r="186" spans="1:11" s="85" customFormat="1" ht="26.25">
      <c r="A186" s="78">
        <v>1</v>
      </c>
      <c r="B186" s="79" t="s">
        <v>224</v>
      </c>
      <c r="C186" s="79"/>
      <c r="D186" s="79" t="s">
        <v>225</v>
      </c>
      <c r="E186" s="79">
        <v>1</v>
      </c>
      <c r="F186" s="79">
        <v>2</v>
      </c>
      <c r="G186" s="80">
        <v>0</v>
      </c>
      <c r="H186" s="19">
        <f aca="true" t="shared" si="48" ref="H186:H187">E186*F186*G186</f>
        <v>0</v>
      </c>
      <c r="I186" s="20"/>
      <c r="J186" s="19">
        <f aca="true" t="shared" si="49" ref="J186:J187">H186*I186%</f>
        <v>0</v>
      </c>
      <c r="K186" s="21">
        <f aca="true" t="shared" si="50" ref="K186:K187">H186+J186</f>
        <v>0</v>
      </c>
    </row>
    <row r="187" spans="1:11" s="85" customFormat="1" ht="15.75">
      <c r="A187" s="78">
        <v>2</v>
      </c>
      <c r="B187" s="79" t="s">
        <v>226</v>
      </c>
      <c r="C187" s="79" t="s">
        <v>227</v>
      </c>
      <c r="D187" s="79" t="s">
        <v>225</v>
      </c>
      <c r="E187" s="79">
        <v>1</v>
      </c>
      <c r="F187" s="79">
        <v>2</v>
      </c>
      <c r="G187" s="80">
        <v>0</v>
      </c>
      <c r="H187" s="19">
        <f t="shared" si="48"/>
        <v>0</v>
      </c>
      <c r="I187" s="20"/>
      <c r="J187" s="19">
        <f t="shared" si="49"/>
        <v>0</v>
      </c>
      <c r="K187" s="21">
        <f t="shared" si="50"/>
        <v>0</v>
      </c>
    </row>
    <row r="188" spans="1:11" s="85" customFormat="1" ht="15" customHeight="1">
      <c r="A188" s="86" t="s">
        <v>22</v>
      </c>
      <c r="B188" s="86"/>
      <c r="C188" s="86"/>
      <c r="D188" s="86"/>
      <c r="E188" s="86"/>
      <c r="F188" s="86"/>
      <c r="G188" s="68" t="s">
        <v>23</v>
      </c>
      <c r="H188" s="40">
        <f>SUM(H186:H186)</f>
        <v>0</v>
      </c>
      <c r="I188" s="68" t="s">
        <v>23</v>
      </c>
      <c r="J188" s="40">
        <f>SUM(J186:J186)</f>
        <v>0</v>
      </c>
      <c r="K188" s="40">
        <f>SUM(K186:K186)</f>
        <v>0</v>
      </c>
    </row>
    <row r="190" spans="1:11" ht="14.25" customHeight="1">
      <c r="A190" s="6" t="s">
        <v>228</v>
      </c>
      <c r="B190" s="6"/>
      <c r="C190" s="6"/>
      <c r="D190" s="6"/>
      <c r="E190" s="6"/>
      <c r="F190" s="6"/>
      <c r="G190" s="7"/>
      <c r="H190" s="7"/>
      <c r="I190" s="63"/>
      <c r="J190" s="7"/>
      <c r="K190" s="8"/>
    </row>
    <row r="191" spans="1:11" ht="52.5" customHeight="1">
      <c r="A191" s="9" t="s">
        <v>4</v>
      </c>
      <c r="B191" s="10" t="s">
        <v>5</v>
      </c>
      <c r="C191" s="10" t="s">
        <v>6</v>
      </c>
      <c r="D191" s="10" t="s">
        <v>7</v>
      </c>
      <c r="E191" s="10" t="s">
        <v>8</v>
      </c>
      <c r="F191" s="10" t="s">
        <v>9</v>
      </c>
      <c r="G191" s="11" t="s">
        <v>10</v>
      </c>
      <c r="H191" s="12" t="s">
        <v>11</v>
      </c>
      <c r="I191" s="64" t="s">
        <v>12</v>
      </c>
      <c r="J191" s="12" t="s">
        <v>13</v>
      </c>
      <c r="K191" s="13" t="s">
        <v>14</v>
      </c>
    </row>
    <row r="192" spans="1:11" ht="15.75">
      <c r="A192" s="87">
        <v>1</v>
      </c>
      <c r="B192" s="34" t="s">
        <v>229</v>
      </c>
      <c r="C192" s="34" t="s">
        <v>230</v>
      </c>
      <c r="D192" s="34" t="s">
        <v>231</v>
      </c>
      <c r="E192" s="34">
        <v>1</v>
      </c>
      <c r="F192" s="34">
        <v>2</v>
      </c>
      <c r="G192" s="37">
        <v>0</v>
      </c>
      <c r="H192" s="76">
        <f aca="true" t="shared" si="51" ref="H192:H201">E192*F192*G192</f>
        <v>0</v>
      </c>
      <c r="I192" s="39"/>
      <c r="J192" s="76">
        <f aca="true" t="shared" si="52" ref="J192:J201">H192*I192%</f>
        <v>0</v>
      </c>
      <c r="K192" s="88">
        <f aca="true" t="shared" si="53" ref="K192:K201">H192+J192</f>
        <v>0</v>
      </c>
    </row>
    <row r="193" spans="1:11" ht="36">
      <c r="A193" s="87">
        <v>2</v>
      </c>
      <c r="B193" s="34" t="s">
        <v>232</v>
      </c>
      <c r="C193" s="34" t="s">
        <v>233</v>
      </c>
      <c r="D193" s="34" t="s">
        <v>231</v>
      </c>
      <c r="E193" s="34">
        <v>1</v>
      </c>
      <c r="F193" s="34">
        <v>2</v>
      </c>
      <c r="G193" s="37">
        <v>0</v>
      </c>
      <c r="H193" s="76">
        <f t="shared" si="51"/>
        <v>0</v>
      </c>
      <c r="I193" s="39"/>
      <c r="J193" s="76">
        <f t="shared" si="52"/>
        <v>0</v>
      </c>
      <c r="K193" s="88">
        <f t="shared" si="53"/>
        <v>0</v>
      </c>
    </row>
    <row r="194" spans="1:11" ht="15.75">
      <c r="A194" s="87">
        <v>3</v>
      </c>
      <c r="B194" s="34" t="s">
        <v>234</v>
      </c>
      <c r="C194" s="34" t="s">
        <v>235</v>
      </c>
      <c r="D194" s="34" t="s">
        <v>231</v>
      </c>
      <c r="E194" s="34">
        <v>1</v>
      </c>
      <c r="F194" s="34">
        <v>2</v>
      </c>
      <c r="G194" s="37">
        <v>0</v>
      </c>
      <c r="H194" s="76">
        <f t="shared" si="51"/>
        <v>0</v>
      </c>
      <c r="I194" s="39"/>
      <c r="J194" s="76">
        <f t="shared" si="52"/>
        <v>0</v>
      </c>
      <c r="K194" s="88">
        <f t="shared" si="53"/>
        <v>0</v>
      </c>
    </row>
    <row r="195" spans="1:11" ht="15.75">
      <c r="A195" s="87">
        <v>4</v>
      </c>
      <c r="B195" s="34" t="s">
        <v>236</v>
      </c>
      <c r="C195" s="34" t="s">
        <v>237</v>
      </c>
      <c r="D195" s="34" t="s">
        <v>231</v>
      </c>
      <c r="E195" s="34">
        <v>1</v>
      </c>
      <c r="F195" s="34">
        <v>2</v>
      </c>
      <c r="G195" s="37">
        <v>0</v>
      </c>
      <c r="H195" s="76">
        <f t="shared" si="51"/>
        <v>0</v>
      </c>
      <c r="I195" s="39"/>
      <c r="J195" s="76">
        <f t="shared" si="52"/>
        <v>0</v>
      </c>
      <c r="K195" s="88">
        <f t="shared" si="53"/>
        <v>0</v>
      </c>
    </row>
    <row r="196" spans="1:11" ht="15.75">
      <c r="A196" s="87">
        <v>5</v>
      </c>
      <c r="B196" s="34" t="s">
        <v>238</v>
      </c>
      <c r="C196" s="34" t="s">
        <v>239</v>
      </c>
      <c r="D196" s="34" t="s">
        <v>231</v>
      </c>
      <c r="E196" s="34">
        <v>2</v>
      </c>
      <c r="F196" s="34">
        <v>2</v>
      </c>
      <c r="G196" s="37">
        <v>0</v>
      </c>
      <c r="H196" s="76">
        <f t="shared" si="51"/>
        <v>0</v>
      </c>
      <c r="I196" s="39"/>
      <c r="J196" s="76">
        <f t="shared" si="52"/>
        <v>0</v>
      </c>
      <c r="K196" s="88">
        <f t="shared" si="53"/>
        <v>0</v>
      </c>
    </row>
    <row r="197" spans="1:11" ht="15.75">
      <c r="A197" s="87">
        <v>6</v>
      </c>
      <c r="B197" s="34" t="s">
        <v>240</v>
      </c>
      <c r="C197" s="34" t="s">
        <v>241</v>
      </c>
      <c r="D197" s="34" t="s">
        <v>231</v>
      </c>
      <c r="E197" s="34">
        <v>1</v>
      </c>
      <c r="F197" s="34">
        <v>2</v>
      </c>
      <c r="G197" s="37">
        <v>0</v>
      </c>
      <c r="H197" s="76">
        <f t="shared" si="51"/>
        <v>0</v>
      </c>
      <c r="I197" s="39"/>
      <c r="J197" s="76">
        <f t="shared" si="52"/>
        <v>0</v>
      </c>
      <c r="K197" s="88">
        <f t="shared" si="53"/>
        <v>0</v>
      </c>
    </row>
    <row r="198" spans="1:11" ht="15.75">
      <c r="A198" s="87">
        <v>7</v>
      </c>
      <c r="B198" s="34" t="s">
        <v>242</v>
      </c>
      <c r="C198" s="34" t="s">
        <v>243</v>
      </c>
      <c r="D198" s="34" t="s">
        <v>231</v>
      </c>
      <c r="E198" s="34">
        <v>2</v>
      </c>
      <c r="F198" s="34">
        <v>2</v>
      </c>
      <c r="G198" s="37">
        <v>0</v>
      </c>
      <c r="H198" s="76">
        <f t="shared" si="51"/>
        <v>0</v>
      </c>
      <c r="I198" s="39"/>
      <c r="J198" s="76">
        <f t="shared" si="52"/>
        <v>0</v>
      </c>
      <c r="K198" s="88">
        <f t="shared" si="53"/>
        <v>0</v>
      </c>
    </row>
    <row r="199" spans="1:11" ht="50.25" customHeight="1">
      <c r="A199" s="89">
        <v>8</v>
      </c>
      <c r="B199" s="90" t="s">
        <v>244</v>
      </c>
      <c r="C199" s="33"/>
      <c r="D199" s="90" t="s">
        <v>231</v>
      </c>
      <c r="E199" s="90">
        <v>1</v>
      </c>
      <c r="F199" s="90">
        <v>2</v>
      </c>
      <c r="G199" s="37">
        <v>0</v>
      </c>
      <c r="H199" s="76">
        <f t="shared" si="51"/>
        <v>0</v>
      </c>
      <c r="I199" s="39"/>
      <c r="J199" s="76">
        <f t="shared" si="52"/>
        <v>0</v>
      </c>
      <c r="K199" s="88">
        <f t="shared" si="53"/>
        <v>0</v>
      </c>
    </row>
    <row r="200" spans="1:11" ht="51" customHeight="1">
      <c r="A200" s="89">
        <v>9</v>
      </c>
      <c r="B200" s="90" t="s">
        <v>245</v>
      </c>
      <c r="C200" s="33"/>
      <c r="D200" s="90" t="s">
        <v>231</v>
      </c>
      <c r="E200" s="90">
        <v>1</v>
      </c>
      <c r="F200" s="90">
        <v>2</v>
      </c>
      <c r="G200" s="37">
        <v>0</v>
      </c>
      <c r="H200" s="76">
        <f t="shared" si="51"/>
        <v>0</v>
      </c>
      <c r="I200" s="39"/>
      <c r="J200" s="76">
        <f t="shared" si="52"/>
        <v>0</v>
      </c>
      <c r="K200" s="88">
        <f t="shared" si="53"/>
        <v>0</v>
      </c>
    </row>
    <row r="201" spans="1:11" ht="20.25" customHeight="1">
      <c r="A201" s="89">
        <v>10</v>
      </c>
      <c r="B201" s="90" t="s">
        <v>226</v>
      </c>
      <c r="C201" s="33" t="s">
        <v>246</v>
      </c>
      <c r="D201" s="90" t="s">
        <v>231</v>
      </c>
      <c r="E201" s="90">
        <v>1</v>
      </c>
      <c r="F201" s="90">
        <v>2</v>
      </c>
      <c r="G201" s="37">
        <v>0</v>
      </c>
      <c r="H201" s="76">
        <f t="shared" si="51"/>
        <v>0</v>
      </c>
      <c r="I201" s="39"/>
      <c r="J201" s="76">
        <f t="shared" si="52"/>
        <v>0</v>
      </c>
      <c r="K201" s="88">
        <f t="shared" si="53"/>
        <v>0</v>
      </c>
    </row>
    <row r="202" spans="1:11" ht="15" customHeight="1">
      <c r="A202" s="23" t="s">
        <v>22</v>
      </c>
      <c r="B202" s="23"/>
      <c r="C202" s="23"/>
      <c r="D202" s="23"/>
      <c r="E202" s="23"/>
      <c r="F202" s="23"/>
      <c r="G202" s="67" t="s">
        <v>23</v>
      </c>
      <c r="H202" s="24">
        <f>SUM(H192:H192)</f>
        <v>0</v>
      </c>
      <c r="I202" s="68" t="s">
        <v>23</v>
      </c>
      <c r="J202" s="24">
        <f>SUM(J192:J192)</f>
        <v>0</v>
      </c>
      <c r="K202" s="24">
        <f>SUM(K192:K192)</f>
        <v>0</v>
      </c>
    </row>
    <row r="204" spans="1:11" ht="14.25" customHeight="1">
      <c r="A204" s="6" t="s">
        <v>247</v>
      </c>
      <c r="B204" s="6"/>
      <c r="C204" s="6"/>
      <c r="D204" s="6"/>
      <c r="E204" s="6"/>
      <c r="F204" s="6"/>
      <c r="G204" s="7"/>
      <c r="H204" s="7"/>
      <c r="I204" s="63"/>
      <c r="J204" s="7"/>
      <c r="K204" s="8"/>
    </row>
    <row r="205" spans="1:11" ht="51" customHeight="1">
      <c r="A205" s="9" t="s">
        <v>4</v>
      </c>
      <c r="B205" s="10" t="s">
        <v>5</v>
      </c>
      <c r="C205" s="10" t="s">
        <v>6</v>
      </c>
      <c r="D205" s="10" t="s">
        <v>7</v>
      </c>
      <c r="E205" s="10" t="s">
        <v>8</v>
      </c>
      <c r="F205" s="10" t="s">
        <v>9</v>
      </c>
      <c r="G205" s="11" t="s">
        <v>10</v>
      </c>
      <c r="H205" s="12" t="s">
        <v>11</v>
      </c>
      <c r="I205" s="64" t="s">
        <v>12</v>
      </c>
      <c r="J205" s="12" t="s">
        <v>13</v>
      </c>
      <c r="K205" s="13" t="s">
        <v>14</v>
      </c>
    </row>
    <row r="206" spans="1:11" ht="15.75">
      <c r="A206" s="14">
        <v>1</v>
      </c>
      <c r="B206" s="15" t="s">
        <v>248</v>
      </c>
      <c r="C206" s="15" t="s">
        <v>249</v>
      </c>
      <c r="D206" s="15" t="s">
        <v>250</v>
      </c>
      <c r="E206" s="15">
        <v>3</v>
      </c>
      <c r="F206" s="15">
        <v>2</v>
      </c>
      <c r="G206" s="18">
        <v>0</v>
      </c>
      <c r="H206" s="65">
        <f>E206*F206*G206</f>
        <v>0</v>
      </c>
      <c r="I206" s="20"/>
      <c r="J206" s="65">
        <f>H206*I206%</f>
        <v>0</v>
      </c>
      <c r="K206" s="66">
        <f>H206+J206</f>
        <v>0</v>
      </c>
    </row>
    <row r="207" spans="1:11" ht="15" customHeight="1">
      <c r="A207" s="23" t="s">
        <v>22</v>
      </c>
      <c r="B207" s="23"/>
      <c r="C207" s="23"/>
      <c r="D207" s="23"/>
      <c r="E207" s="23"/>
      <c r="F207" s="23"/>
      <c r="G207" s="67" t="s">
        <v>23</v>
      </c>
      <c r="H207" s="24">
        <f>SUM(H206:H206)</f>
        <v>0</v>
      </c>
      <c r="I207" s="68" t="s">
        <v>23</v>
      </c>
      <c r="J207" s="24">
        <f>SUM(J206:J206)</f>
        <v>0</v>
      </c>
      <c r="K207" s="24">
        <f>SUM(K206:K206)</f>
        <v>0</v>
      </c>
    </row>
    <row r="209" spans="1:11" ht="14.25" customHeight="1">
      <c r="A209" s="6" t="s">
        <v>251</v>
      </c>
      <c r="B209" s="6"/>
      <c r="C209" s="6"/>
      <c r="D209" s="6"/>
      <c r="E209" s="6"/>
      <c r="F209" s="6"/>
      <c r="G209" s="7"/>
      <c r="H209" s="7"/>
      <c r="I209" s="63"/>
      <c r="J209" s="7"/>
      <c r="K209" s="8"/>
    </row>
    <row r="210" spans="1:11" ht="53.25" customHeight="1">
      <c r="A210" s="9" t="s">
        <v>4</v>
      </c>
      <c r="B210" s="10" t="s">
        <v>5</v>
      </c>
      <c r="C210" s="10" t="s">
        <v>6</v>
      </c>
      <c r="D210" s="10" t="s">
        <v>7</v>
      </c>
      <c r="E210" s="10" t="s">
        <v>8</v>
      </c>
      <c r="F210" s="10" t="s">
        <v>9</v>
      </c>
      <c r="G210" s="11" t="s">
        <v>10</v>
      </c>
      <c r="H210" s="12" t="s">
        <v>11</v>
      </c>
      <c r="I210" s="64" t="s">
        <v>12</v>
      </c>
      <c r="J210" s="12" t="s">
        <v>13</v>
      </c>
      <c r="K210" s="13" t="s">
        <v>14</v>
      </c>
    </row>
    <row r="211" spans="1:11" ht="15.75">
      <c r="A211" s="14">
        <v>1</v>
      </c>
      <c r="B211" s="15" t="s">
        <v>252</v>
      </c>
      <c r="C211" s="15" t="s">
        <v>253</v>
      </c>
      <c r="D211" s="15" t="s">
        <v>254</v>
      </c>
      <c r="E211" s="15">
        <v>4</v>
      </c>
      <c r="F211" s="15">
        <v>2</v>
      </c>
      <c r="G211" s="18">
        <v>0</v>
      </c>
      <c r="H211" s="65">
        <f aca="true" t="shared" si="54" ref="H211:H214">E211*F211*G211</f>
        <v>0</v>
      </c>
      <c r="I211" s="20"/>
      <c r="J211" s="65">
        <f aca="true" t="shared" si="55" ref="J211:J214">H211*I211%</f>
        <v>0</v>
      </c>
      <c r="K211" s="66">
        <f aca="true" t="shared" si="56" ref="K211:K214">H211+J211</f>
        <v>0</v>
      </c>
    </row>
    <row r="212" spans="1:11" ht="15.75">
      <c r="A212" s="14">
        <v>2</v>
      </c>
      <c r="B212" s="15" t="s">
        <v>252</v>
      </c>
      <c r="C212" s="15" t="s">
        <v>255</v>
      </c>
      <c r="D212" s="15" t="s">
        <v>254</v>
      </c>
      <c r="E212" s="15">
        <v>2</v>
      </c>
      <c r="F212" s="15">
        <v>2</v>
      </c>
      <c r="G212" s="18">
        <v>0</v>
      </c>
      <c r="H212" s="65">
        <f t="shared" si="54"/>
        <v>0</v>
      </c>
      <c r="I212" s="20"/>
      <c r="J212" s="65">
        <f t="shared" si="55"/>
        <v>0</v>
      </c>
      <c r="K212" s="66">
        <f t="shared" si="56"/>
        <v>0</v>
      </c>
    </row>
    <row r="213" spans="1:11" ht="15.75">
      <c r="A213" s="14">
        <v>2</v>
      </c>
      <c r="B213" s="15" t="s">
        <v>256</v>
      </c>
      <c r="C213" s="15" t="s">
        <v>257</v>
      </c>
      <c r="D213" s="15"/>
      <c r="E213" s="15">
        <v>2</v>
      </c>
      <c r="F213" s="15">
        <v>2</v>
      </c>
      <c r="G213" s="18">
        <v>0</v>
      </c>
      <c r="H213" s="65">
        <f t="shared" si="54"/>
        <v>0</v>
      </c>
      <c r="I213" s="20"/>
      <c r="J213" s="65">
        <f t="shared" si="55"/>
        <v>0</v>
      </c>
      <c r="K213" s="66">
        <f t="shared" si="56"/>
        <v>0</v>
      </c>
    </row>
    <row r="214" spans="1:11" ht="26.25">
      <c r="A214" s="14">
        <v>3</v>
      </c>
      <c r="B214" s="15" t="s">
        <v>258</v>
      </c>
      <c r="C214" s="15"/>
      <c r="D214" s="15"/>
      <c r="E214" s="15">
        <v>1</v>
      </c>
      <c r="F214" s="15">
        <v>2</v>
      </c>
      <c r="G214" s="18">
        <v>0</v>
      </c>
      <c r="H214" s="65">
        <f t="shared" si="54"/>
        <v>0</v>
      </c>
      <c r="I214" s="20"/>
      <c r="J214" s="65">
        <f t="shared" si="55"/>
        <v>0</v>
      </c>
      <c r="K214" s="66">
        <f t="shared" si="56"/>
        <v>0</v>
      </c>
    </row>
    <row r="215" spans="1:11" ht="15" customHeight="1">
      <c r="A215" s="23" t="s">
        <v>22</v>
      </c>
      <c r="B215" s="23"/>
      <c r="C215" s="23"/>
      <c r="D215" s="23"/>
      <c r="E215" s="23"/>
      <c r="F215" s="23"/>
      <c r="G215" s="67" t="s">
        <v>23</v>
      </c>
      <c r="H215" s="24">
        <f>SUM(H211:H214)</f>
        <v>0</v>
      </c>
      <c r="I215" s="68" t="s">
        <v>23</v>
      </c>
      <c r="J215" s="24">
        <f>SUM(J211:J214)</f>
        <v>0</v>
      </c>
      <c r="K215" s="24">
        <f>SUM(K211:K214)</f>
        <v>0</v>
      </c>
    </row>
    <row r="217" spans="1:11" ht="14.25" customHeight="1">
      <c r="A217" s="6" t="s">
        <v>259</v>
      </c>
      <c r="B217" s="6"/>
      <c r="C217" s="6"/>
      <c r="D217" s="6"/>
      <c r="E217" s="6"/>
      <c r="F217" s="6"/>
      <c r="G217" s="7"/>
      <c r="H217" s="7"/>
      <c r="I217" s="63"/>
      <c r="J217" s="7"/>
      <c r="K217" s="8"/>
    </row>
    <row r="218" spans="1:11" ht="55.5" customHeight="1">
      <c r="A218" s="9" t="s">
        <v>4</v>
      </c>
      <c r="B218" s="10" t="s">
        <v>5</v>
      </c>
      <c r="C218" s="10" t="s">
        <v>6</v>
      </c>
      <c r="D218" s="10" t="s">
        <v>7</v>
      </c>
      <c r="E218" s="10" t="s">
        <v>8</v>
      </c>
      <c r="F218" s="10" t="s">
        <v>9</v>
      </c>
      <c r="G218" s="11" t="s">
        <v>10</v>
      </c>
      <c r="H218" s="12" t="s">
        <v>11</v>
      </c>
      <c r="I218" s="64" t="s">
        <v>12</v>
      </c>
      <c r="J218" s="12" t="s">
        <v>13</v>
      </c>
      <c r="K218" s="13" t="s">
        <v>14</v>
      </c>
    </row>
    <row r="219" spans="1:11" ht="15.75">
      <c r="A219" s="14">
        <v>1</v>
      </c>
      <c r="B219" s="15" t="s">
        <v>260</v>
      </c>
      <c r="C219" s="15" t="s">
        <v>261</v>
      </c>
      <c r="D219" s="15" t="s">
        <v>262</v>
      </c>
      <c r="E219" s="15">
        <v>1</v>
      </c>
      <c r="F219" s="15">
        <v>2</v>
      </c>
      <c r="G219" s="80">
        <v>0</v>
      </c>
      <c r="H219" s="65">
        <f aca="true" t="shared" si="57" ref="H219:H234">E219*F219*G219</f>
        <v>0</v>
      </c>
      <c r="I219" s="20"/>
      <c r="J219" s="65">
        <f aca="true" t="shared" si="58" ref="J219:J234">H219*I219%</f>
        <v>0</v>
      </c>
      <c r="K219" s="66">
        <f aca="true" t="shared" si="59" ref="K219:K234">H219+J219</f>
        <v>0</v>
      </c>
    </row>
    <row r="220" spans="1:11" ht="15.75">
      <c r="A220" s="14">
        <v>2</v>
      </c>
      <c r="B220" s="15" t="s">
        <v>260</v>
      </c>
      <c r="C220" s="15" t="s">
        <v>263</v>
      </c>
      <c r="D220" s="15" t="s">
        <v>264</v>
      </c>
      <c r="E220" s="15">
        <v>2</v>
      </c>
      <c r="F220" s="15">
        <v>2</v>
      </c>
      <c r="G220" s="80">
        <v>0</v>
      </c>
      <c r="H220" s="65">
        <f t="shared" si="57"/>
        <v>0</v>
      </c>
      <c r="I220" s="20"/>
      <c r="J220" s="65">
        <f t="shared" si="58"/>
        <v>0</v>
      </c>
      <c r="K220" s="66">
        <f t="shared" si="59"/>
        <v>0</v>
      </c>
    </row>
    <row r="221" spans="1:11" ht="15.75">
      <c r="A221" s="14">
        <v>3</v>
      </c>
      <c r="B221" s="15" t="s">
        <v>260</v>
      </c>
      <c r="C221" s="15" t="s">
        <v>265</v>
      </c>
      <c r="D221" s="15" t="s">
        <v>266</v>
      </c>
      <c r="E221" s="15">
        <v>1</v>
      </c>
      <c r="F221" s="15">
        <v>2</v>
      </c>
      <c r="G221" s="80">
        <v>0</v>
      </c>
      <c r="H221" s="65">
        <f t="shared" si="57"/>
        <v>0</v>
      </c>
      <c r="I221" s="20"/>
      <c r="J221" s="65">
        <f t="shared" si="58"/>
        <v>0</v>
      </c>
      <c r="K221" s="66">
        <f t="shared" si="59"/>
        <v>0</v>
      </c>
    </row>
    <row r="222" spans="1:11" ht="15.75">
      <c r="A222" s="14">
        <v>4</v>
      </c>
      <c r="B222" s="15" t="s">
        <v>260</v>
      </c>
      <c r="C222" s="15" t="s">
        <v>267</v>
      </c>
      <c r="D222" s="15" t="s">
        <v>264</v>
      </c>
      <c r="E222" s="15">
        <v>1</v>
      </c>
      <c r="F222" s="15">
        <v>2</v>
      </c>
      <c r="G222" s="80">
        <v>0</v>
      </c>
      <c r="H222" s="65">
        <f t="shared" si="57"/>
        <v>0</v>
      </c>
      <c r="I222" s="20"/>
      <c r="J222" s="65">
        <f t="shared" si="58"/>
        <v>0</v>
      </c>
      <c r="K222" s="66">
        <f t="shared" si="59"/>
        <v>0</v>
      </c>
    </row>
    <row r="223" spans="1:11" ht="15.75">
      <c r="A223" s="14">
        <v>5</v>
      </c>
      <c r="B223" s="15" t="s">
        <v>268</v>
      </c>
      <c r="C223" s="15" t="s">
        <v>269</v>
      </c>
      <c r="D223" s="15" t="s">
        <v>264</v>
      </c>
      <c r="E223" s="15">
        <v>2</v>
      </c>
      <c r="F223" s="79">
        <v>2</v>
      </c>
      <c r="G223" s="80">
        <v>0</v>
      </c>
      <c r="H223" s="65">
        <f t="shared" si="57"/>
        <v>0</v>
      </c>
      <c r="I223" s="20"/>
      <c r="J223" s="65">
        <f t="shared" si="58"/>
        <v>0</v>
      </c>
      <c r="K223" s="66">
        <f t="shared" si="59"/>
        <v>0</v>
      </c>
    </row>
    <row r="224" spans="1:11" ht="15.75">
      <c r="A224" s="14">
        <v>6</v>
      </c>
      <c r="B224" s="15" t="s">
        <v>268</v>
      </c>
      <c r="C224" s="15" t="s">
        <v>270</v>
      </c>
      <c r="D224" s="15"/>
      <c r="E224" s="15">
        <v>2</v>
      </c>
      <c r="F224" s="79">
        <v>2</v>
      </c>
      <c r="G224" s="80">
        <v>0</v>
      </c>
      <c r="H224" s="65">
        <f t="shared" si="57"/>
        <v>0</v>
      </c>
      <c r="I224" s="20"/>
      <c r="J224" s="65">
        <f t="shared" si="58"/>
        <v>0</v>
      </c>
      <c r="K224" s="66">
        <f t="shared" si="59"/>
        <v>0</v>
      </c>
    </row>
    <row r="225" spans="1:11" ht="15.75">
      <c r="A225" s="14">
        <v>7</v>
      </c>
      <c r="B225" s="15" t="s">
        <v>268</v>
      </c>
      <c r="C225" s="15" t="s">
        <v>271</v>
      </c>
      <c r="D225" s="15" t="s">
        <v>272</v>
      </c>
      <c r="E225" s="15">
        <v>1</v>
      </c>
      <c r="F225" s="79">
        <v>2</v>
      </c>
      <c r="G225" s="80">
        <v>0</v>
      </c>
      <c r="H225" s="65">
        <f t="shared" si="57"/>
        <v>0</v>
      </c>
      <c r="I225" s="20"/>
      <c r="J225" s="65">
        <f t="shared" si="58"/>
        <v>0</v>
      </c>
      <c r="K225" s="66">
        <f t="shared" si="59"/>
        <v>0</v>
      </c>
    </row>
    <row r="226" spans="1:11" ht="15.75">
      <c r="A226" s="14">
        <v>8</v>
      </c>
      <c r="B226" s="15" t="s">
        <v>273</v>
      </c>
      <c r="C226" s="15" t="s">
        <v>274</v>
      </c>
      <c r="D226" s="15" t="s">
        <v>275</v>
      </c>
      <c r="E226" s="15">
        <v>3</v>
      </c>
      <c r="F226" s="15">
        <v>2</v>
      </c>
      <c r="G226" s="80">
        <v>0</v>
      </c>
      <c r="H226" s="65">
        <f t="shared" si="57"/>
        <v>0</v>
      </c>
      <c r="I226" s="20"/>
      <c r="J226" s="65">
        <f t="shared" si="58"/>
        <v>0</v>
      </c>
      <c r="K226" s="66">
        <f t="shared" si="59"/>
        <v>0</v>
      </c>
    </row>
    <row r="227" spans="1:11" ht="15.75">
      <c r="A227" s="14">
        <v>9</v>
      </c>
      <c r="B227" s="15" t="s">
        <v>276</v>
      </c>
      <c r="C227" s="15" t="s">
        <v>277</v>
      </c>
      <c r="D227" s="15" t="s">
        <v>278</v>
      </c>
      <c r="E227" s="15">
        <v>1</v>
      </c>
      <c r="F227" s="15">
        <v>2</v>
      </c>
      <c r="G227" s="80">
        <v>0</v>
      </c>
      <c r="H227" s="65">
        <f t="shared" si="57"/>
        <v>0</v>
      </c>
      <c r="I227" s="20"/>
      <c r="J227" s="65">
        <f t="shared" si="58"/>
        <v>0</v>
      </c>
      <c r="K227" s="66">
        <f t="shared" si="59"/>
        <v>0</v>
      </c>
    </row>
    <row r="228" spans="1:11" ht="15.75">
      <c r="A228" s="14">
        <v>10</v>
      </c>
      <c r="B228" s="15" t="s">
        <v>276</v>
      </c>
      <c r="C228" s="15" t="s">
        <v>279</v>
      </c>
      <c r="D228" s="15" t="s">
        <v>280</v>
      </c>
      <c r="E228" s="15">
        <v>1</v>
      </c>
      <c r="F228" s="15">
        <v>2</v>
      </c>
      <c r="G228" s="80">
        <v>0</v>
      </c>
      <c r="H228" s="65">
        <f t="shared" si="57"/>
        <v>0</v>
      </c>
      <c r="I228" s="20"/>
      <c r="J228" s="65">
        <f t="shared" si="58"/>
        <v>0</v>
      </c>
      <c r="K228" s="66">
        <f t="shared" si="59"/>
        <v>0</v>
      </c>
    </row>
    <row r="229" spans="1:11" ht="15.75">
      <c r="A229" s="14">
        <v>11</v>
      </c>
      <c r="B229" s="15" t="s">
        <v>276</v>
      </c>
      <c r="C229" s="15" t="s">
        <v>281</v>
      </c>
      <c r="D229" s="15" t="s">
        <v>280</v>
      </c>
      <c r="E229" s="15">
        <v>1</v>
      </c>
      <c r="F229" s="15">
        <v>2</v>
      </c>
      <c r="G229" s="80">
        <v>0</v>
      </c>
      <c r="H229" s="65">
        <f t="shared" si="57"/>
        <v>0</v>
      </c>
      <c r="I229" s="20"/>
      <c r="J229" s="65">
        <f t="shared" si="58"/>
        <v>0</v>
      </c>
      <c r="K229" s="66">
        <f t="shared" si="59"/>
        <v>0</v>
      </c>
    </row>
    <row r="230" spans="1:11" ht="15.75">
      <c r="A230" s="14">
        <v>12</v>
      </c>
      <c r="B230" s="15" t="s">
        <v>282</v>
      </c>
      <c r="C230" s="15" t="s">
        <v>283</v>
      </c>
      <c r="D230" s="15" t="s">
        <v>284</v>
      </c>
      <c r="E230" s="15">
        <v>1</v>
      </c>
      <c r="F230" s="15">
        <v>2</v>
      </c>
      <c r="G230" s="80">
        <v>0</v>
      </c>
      <c r="H230" s="65">
        <f t="shared" si="57"/>
        <v>0</v>
      </c>
      <c r="I230" s="20"/>
      <c r="J230" s="65">
        <f t="shared" si="58"/>
        <v>0</v>
      </c>
      <c r="K230" s="66">
        <f t="shared" si="59"/>
        <v>0</v>
      </c>
    </row>
    <row r="231" spans="1:11" ht="15.75">
      <c r="A231" s="14">
        <v>13</v>
      </c>
      <c r="B231" s="15" t="s">
        <v>268</v>
      </c>
      <c r="C231" s="15" t="s">
        <v>285</v>
      </c>
      <c r="D231" s="15"/>
      <c r="E231" s="15">
        <v>1</v>
      </c>
      <c r="F231" s="15">
        <v>2</v>
      </c>
      <c r="G231" s="80">
        <v>0</v>
      </c>
      <c r="H231" s="65">
        <f t="shared" si="57"/>
        <v>0</v>
      </c>
      <c r="I231" s="20"/>
      <c r="J231" s="65">
        <f t="shared" si="58"/>
        <v>0</v>
      </c>
      <c r="K231" s="66">
        <f t="shared" si="59"/>
        <v>0</v>
      </c>
    </row>
    <row r="232" spans="1:11" s="85" customFormat="1" ht="15.75">
      <c r="A232" s="14">
        <v>14</v>
      </c>
      <c r="B232" s="79" t="s">
        <v>286</v>
      </c>
      <c r="C232" s="79" t="s">
        <v>287</v>
      </c>
      <c r="D232" s="79" t="s">
        <v>288</v>
      </c>
      <c r="E232" s="79">
        <v>1</v>
      </c>
      <c r="F232" s="79">
        <v>2</v>
      </c>
      <c r="G232" s="80">
        <v>0</v>
      </c>
      <c r="H232" s="19">
        <f t="shared" si="57"/>
        <v>0</v>
      </c>
      <c r="I232" s="20"/>
      <c r="J232" s="19">
        <f t="shared" si="58"/>
        <v>0</v>
      </c>
      <c r="K232" s="21">
        <f t="shared" si="59"/>
        <v>0</v>
      </c>
    </row>
    <row r="233" spans="1:11" s="85" customFormat="1" ht="24" customHeight="1">
      <c r="A233" s="14">
        <v>15</v>
      </c>
      <c r="B233" s="79" t="s">
        <v>289</v>
      </c>
      <c r="C233" s="79" t="s">
        <v>290</v>
      </c>
      <c r="D233" s="79"/>
      <c r="E233" s="79">
        <v>1</v>
      </c>
      <c r="F233" s="79">
        <v>2</v>
      </c>
      <c r="G233" s="80">
        <v>0</v>
      </c>
      <c r="H233" s="19">
        <f t="shared" si="57"/>
        <v>0</v>
      </c>
      <c r="I233" s="20"/>
      <c r="J233" s="19">
        <f t="shared" si="58"/>
        <v>0</v>
      </c>
      <c r="K233" s="21">
        <f t="shared" si="59"/>
        <v>0</v>
      </c>
    </row>
    <row r="234" spans="1:11" ht="15.75">
      <c r="A234" s="14">
        <v>16</v>
      </c>
      <c r="B234" s="15" t="s">
        <v>291</v>
      </c>
      <c r="C234" s="15" t="s">
        <v>292</v>
      </c>
      <c r="D234" s="15"/>
      <c r="E234" s="15">
        <v>2</v>
      </c>
      <c r="F234" s="15">
        <v>2</v>
      </c>
      <c r="G234" s="80">
        <v>0</v>
      </c>
      <c r="H234" s="65">
        <f t="shared" si="57"/>
        <v>0</v>
      </c>
      <c r="I234" s="20"/>
      <c r="J234" s="65">
        <f t="shared" si="58"/>
        <v>0</v>
      </c>
      <c r="K234" s="66">
        <f t="shared" si="59"/>
        <v>0</v>
      </c>
    </row>
    <row r="235" spans="1:11" ht="15" customHeight="1">
      <c r="A235" s="23" t="s">
        <v>22</v>
      </c>
      <c r="B235" s="23"/>
      <c r="C235" s="23"/>
      <c r="D235" s="23"/>
      <c r="E235" s="23"/>
      <c r="F235" s="23"/>
      <c r="G235" s="67" t="s">
        <v>23</v>
      </c>
      <c r="H235" s="24">
        <f>SUM(H219:H219)</f>
        <v>0</v>
      </c>
      <c r="I235" s="68" t="s">
        <v>23</v>
      </c>
      <c r="J235" s="24">
        <f>SUM(J219:J219)</f>
        <v>0</v>
      </c>
      <c r="K235" s="24">
        <f>SUM(K219:K219)</f>
        <v>0</v>
      </c>
    </row>
    <row r="237" spans="1:11" ht="14.25" customHeight="1">
      <c r="A237" s="6" t="s">
        <v>293</v>
      </c>
      <c r="B237" s="6"/>
      <c r="C237" s="6"/>
      <c r="D237" s="6"/>
      <c r="E237" s="6"/>
      <c r="F237" s="6"/>
      <c r="G237" s="7"/>
      <c r="H237" s="7"/>
      <c r="I237" s="63"/>
      <c r="J237" s="7"/>
      <c r="K237" s="8"/>
    </row>
    <row r="238" spans="1:11" ht="55.5" customHeight="1">
      <c r="A238" s="9" t="s">
        <v>4</v>
      </c>
      <c r="B238" s="10" t="s">
        <v>5</v>
      </c>
      <c r="C238" s="10" t="s">
        <v>6</v>
      </c>
      <c r="D238" s="10" t="s">
        <v>7</v>
      </c>
      <c r="E238" s="10" t="s">
        <v>8</v>
      </c>
      <c r="F238" s="10" t="s">
        <v>9</v>
      </c>
      <c r="G238" s="11" t="s">
        <v>10</v>
      </c>
      <c r="H238" s="12" t="s">
        <v>11</v>
      </c>
      <c r="I238" s="64" t="s">
        <v>12</v>
      </c>
      <c r="J238" s="12" t="s">
        <v>13</v>
      </c>
      <c r="K238" s="13" t="s">
        <v>14</v>
      </c>
    </row>
    <row r="239" spans="1:11" ht="15.75">
      <c r="A239" s="14">
        <v>1</v>
      </c>
      <c r="B239" s="15" t="s">
        <v>294</v>
      </c>
      <c r="C239" s="15" t="s">
        <v>295</v>
      </c>
      <c r="D239" s="15" t="s">
        <v>296</v>
      </c>
      <c r="E239" s="15">
        <v>1</v>
      </c>
      <c r="F239" s="15">
        <v>2</v>
      </c>
      <c r="G239" s="18">
        <v>0</v>
      </c>
      <c r="H239" s="65">
        <f>E239*F239*G239</f>
        <v>0</v>
      </c>
      <c r="I239" s="20"/>
      <c r="J239" s="65">
        <f>H239*I239%</f>
        <v>0</v>
      </c>
      <c r="K239" s="66">
        <f>H239+J239</f>
        <v>0</v>
      </c>
    </row>
    <row r="240" spans="1:11" ht="15" customHeight="1">
      <c r="A240" s="23" t="s">
        <v>22</v>
      </c>
      <c r="B240" s="23"/>
      <c r="C240" s="23"/>
      <c r="D240" s="23"/>
      <c r="E240" s="23"/>
      <c r="F240" s="23"/>
      <c r="G240" s="67" t="s">
        <v>23</v>
      </c>
      <c r="H240" s="24">
        <f>SUM(H239:H239)</f>
        <v>0</v>
      </c>
      <c r="I240" s="68" t="s">
        <v>23</v>
      </c>
      <c r="J240" s="24">
        <f>SUM(J239:J239)</f>
        <v>0</v>
      </c>
      <c r="K240" s="24">
        <f>SUM(K239:K239)</f>
        <v>0</v>
      </c>
    </row>
    <row r="242" spans="1:11" ht="14.25" customHeight="1">
      <c r="A242" s="6" t="s">
        <v>297</v>
      </c>
      <c r="B242" s="6"/>
      <c r="C242" s="6"/>
      <c r="D242" s="6"/>
      <c r="E242" s="6"/>
      <c r="F242" s="6"/>
      <c r="G242" s="7"/>
      <c r="H242" s="7"/>
      <c r="I242" s="63"/>
      <c r="J242" s="7"/>
      <c r="K242" s="8"/>
    </row>
    <row r="243" spans="1:11" ht="57.75" customHeight="1">
      <c r="A243" s="9" t="s">
        <v>4</v>
      </c>
      <c r="B243" s="10" t="s">
        <v>5</v>
      </c>
      <c r="C243" s="10" t="s">
        <v>6</v>
      </c>
      <c r="D243" s="10" t="s">
        <v>7</v>
      </c>
      <c r="E243" s="10" t="s">
        <v>8</v>
      </c>
      <c r="F243" s="10" t="s">
        <v>9</v>
      </c>
      <c r="G243" s="11" t="s">
        <v>10</v>
      </c>
      <c r="H243" s="12" t="s">
        <v>11</v>
      </c>
      <c r="I243" s="64" t="s">
        <v>12</v>
      </c>
      <c r="J243" s="12" t="s">
        <v>13</v>
      </c>
      <c r="K243" s="13" t="s">
        <v>14</v>
      </c>
    </row>
    <row r="244" spans="1:11" ht="15.75">
      <c r="A244" s="14">
        <v>1</v>
      </c>
      <c r="B244" s="15" t="s">
        <v>298</v>
      </c>
      <c r="C244" s="15"/>
      <c r="D244" s="15" t="s">
        <v>299</v>
      </c>
      <c r="E244" s="15">
        <v>1</v>
      </c>
      <c r="F244" s="15">
        <v>2</v>
      </c>
      <c r="G244" s="18">
        <v>0</v>
      </c>
      <c r="H244" s="65">
        <f>E244*F244*G244</f>
        <v>0</v>
      </c>
      <c r="I244" s="20"/>
      <c r="J244" s="65">
        <f>H244*I244%</f>
        <v>0</v>
      </c>
      <c r="K244" s="66">
        <f>H244+J244</f>
        <v>0</v>
      </c>
    </row>
    <row r="245" spans="1:11" ht="15" customHeight="1">
      <c r="A245" s="71" t="s">
        <v>22</v>
      </c>
      <c r="B245" s="71"/>
      <c r="C245" s="71"/>
      <c r="D245" s="71"/>
      <c r="E245" s="71"/>
      <c r="F245" s="71"/>
      <c r="G245" s="72" t="s">
        <v>23</v>
      </c>
      <c r="H245" s="73">
        <f>SUM(H244:H244)</f>
        <v>0</v>
      </c>
      <c r="I245" s="74" t="s">
        <v>23</v>
      </c>
      <c r="J245" s="73">
        <f>SUM(J244:J244)</f>
        <v>0</v>
      </c>
      <c r="K245" s="75">
        <f>SUM(K244:K244)</f>
        <v>0</v>
      </c>
    </row>
    <row r="247" spans="1:11" ht="14.25" customHeight="1">
      <c r="A247" s="6" t="s">
        <v>300</v>
      </c>
      <c r="B247" s="6"/>
      <c r="C247" s="6"/>
      <c r="D247" s="6"/>
      <c r="E247" s="6"/>
      <c r="F247" s="6"/>
      <c r="G247" s="7"/>
      <c r="H247" s="7"/>
      <c r="I247" s="63"/>
      <c r="J247" s="7"/>
      <c r="K247" s="8"/>
    </row>
    <row r="248" spans="1:11" ht="53.25" customHeight="1">
      <c r="A248" s="9" t="s">
        <v>4</v>
      </c>
      <c r="B248" s="10" t="s">
        <v>5</v>
      </c>
      <c r="C248" s="10" t="s">
        <v>6</v>
      </c>
      <c r="D248" s="10" t="s">
        <v>7</v>
      </c>
      <c r="E248" s="10" t="s">
        <v>8</v>
      </c>
      <c r="F248" s="10" t="s">
        <v>9</v>
      </c>
      <c r="G248" s="11" t="s">
        <v>10</v>
      </c>
      <c r="H248" s="12" t="s">
        <v>11</v>
      </c>
      <c r="I248" s="64" t="s">
        <v>12</v>
      </c>
      <c r="J248" s="12" t="s">
        <v>13</v>
      </c>
      <c r="K248" s="13" t="s">
        <v>14</v>
      </c>
    </row>
    <row r="249" spans="1:11" ht="26.25" customHeight="1">
      <c r="A249" s="14">
        <v>1</v>
      </c>
      <c r="B249" s="15" t="s">
        <v>301</v>
      </c>
      <c r="C249" s="15" t="s">
        <v>302</v>
      </c>
      <c r="D249" s="15" t="s">
        <v>57</v>
      </c>
      <c r="E249" s="15">
        <v>1</v>
      </c>
      <c r="F249" s="15">
        <v>2</v>
      </c>
      <c r="G249" s="18">
        <v>0</v>
      </c>
      <c r="H249" s="65">
        <f>E249*F249*G249</f>
        <v>0</v>
      </c>
      <c r="I249" s="20"/>
      <c r="J249" s="65">
        <f>H249*I249%</f>
        <v>0</v>
      </c>
      <c r="K249" s="66">
        <f>H249+J249</f>
        <v>0</v>
      </c>
    </row>
    <row r="250" spans="1:11" ht="15" customHeight="1">
      <c r="A250" s="71" t="s">
        <v>22</v>
      </c>
      <c r="B250" s="71"/>
      <c r="C250" s="71"/>
      <c r="D250" s="71"/>
      <c r="E250" s="71"/>
      <c r="F250" s="71"/>
      <c r="G250" s="72" t="s">
        <v>23</v>
      </c>
      <c r="H250" s="73">
        <f>SUM(H249:H249)</f>
        <v>0</v>
      </c>
      <c r="I250" s="74" t="s">
        <v>23</v>
      </c>
      <c r="J250" s="73">
        <f>SUM(J249:J249)</f>
        <v>0</v>
      </c>
      <c r="K250" s="75">
        <f>SUM(K249:K249)</f>
        <v>0</v>
      </c>
    </row>
    <row r="251" ht="15" customHeight="1"/>
    <row r="252" spans="1:11" ht="14.25" customHeight="1">
      <c r="A252" s="6" t="s">
        <v>303</v>
      </c>
      <c r="B252" s="6"/>
      <c r="C252" s="6"/>
      <c r="D252" s="6"/>
      <c r="E252" s="6"/>
      <c r="F252" s="6"/>
      <c r="G252" s="7"/>
      <c r="H252" s="7"/>
      <c r="I252" s="63"/>
      <c r="J252" s="7"/>
      <c r="K252" s="8"/>
    </row>
    <row r="253" spans="1:11" ht="57.75" customHeight="1">
      <c r="A253" s="9" t="s">
        <v>4</v>
      </c>
      <c r="B253" s="10" t="s">
        <v>5</v>
      </c>
      <c r="C253" s="10" t="s">
        <v>6</v>
      </c>
      <c r="D253" s="10" t="s">
        <v>7</v>
      </c>
      <c r="E253" s="10" t="s">
        <v>8</v>
      </c>
      <c r="F253" s="10" t="s">
        <v>9</v>
      </c>
      <c r="G253" s="11" t="s">
        <v>10</v>
      </c>
      <c r="H253" s="12" t="s">
        <v>11</v>
      </c>
      <c r="I253" s="64" t="s">
        <v>12</v>
      </c>
      <c r="J253" s="12" t="s">
        <v>13</v>
      </c>
      <c r="K253" s="13" t="s">
        <v>14</v>
      </c>
    </row>
    <row r="254" spans="1:11" ht="15.75" customHeight="1">
      <c r="A254" s="14">
        <v>1</v>
      </c>
      <c r="B254" s="15" t="s">
        <v>304</v>
      </c>
      <c r="C254" s="15" t="s">
        <v>305</v>
      </c>
      <c r="D254" s="15" t="s">
        <v>306</v>
      </c>
      <c r="E254" s="15">
        <v>1</v>
      </c>
      <c r="F254" s="15">
        <v>2</v>
      </c>
      <c r="G254" s="18">
        <v>0</v>
      </c>
      <c r="H254" s="65">
        <f>E254*F254*G254</f>
        <v>0</v>
      </c>
      <c r="I254" s="20"/>
      <c r="J254" s="65">
        <f>H254*I254%</f>
        <v>0</v>
      </c>
      <c r="K254" s="66">
        <f>H254+J254</f>
        <v>0</v>
      </c>
    </row>
    <row r="255" spans="1:11" ht="15" customHeight="1">
      <c r="A255" s="71" t="s">
        <v>22</v>
      </c>
      <c r="B255" s="71"/>
      <c r="C255" s="71"/>
      <c r="D255" s="71"/>
      <c r="E255" s="71"/>
      <c r="F255" s="71"/>
      <c r="G255" s="72" t="s">
        <v>23</v>
      </c>
      <c r="H255" s="73">
        <f>SUM(H254:H254)</f>
        <v>0</v>
      </c>
      <c r="I255" s="74" t="s">
        <v>23</v>
      </c>
      <c r="J255" s="73">
        <f>SUM(J254:J254)</f>
        <v>0</v>
      </c>
      <c r="K255" s="75">
        <f>SUM(K254:K254)</f>
        <v>0</v>
      </c>
    </row>
    <row r="256" spans="1:11" ht="15" customHeight="1">
      <c r="A256" s="26"/>
      <c r="B256" s="26"/>
      <c r="C256" s="26"/>
      <c r="D256" s="26"/>
      <c r="E256" s="26"/>
      <c r="F256" s="26"/>
      <c r="G256" s="41"/>
      <c r="H256" s="41"/>
      <c r="I256" s="42"/>
      <c r="J256" s="41"/>
      <c r="K256" s="41"/>
    </row>
    <row r="257" spans="1:11" ht="12.75" customHeight="1">
      <c r="A257" s="6" t="s">
        <v>307</v>
      </c>
      <c r="B257" s="6"/>
      <c r="C257" s="6"/>
      <c r="D257" s="6"/>
      <c r="E257" s="6"/>
      <c r="F257" s="6"/>
      <c r="G257" s="7"/>
      <c r="H257" s="7"/>
      <c r="I257" s="63"/>
      <c r="J257" s="7"/>
      <c r="K257" s="8"/>
    </row>
    <row r="258" spans="1:11" ht="52.5" customHeight="1">
      <c r="A258" s="9" t="s">
        <v>4</v>
      </c>
      <c r="B258" s="10" t="s">
        <v>5</v>
      </c>
      <c r="C258" s="10" t="s">
        <v>6</v>
      </c>
      <c r="D258" s="10" t="s">
        <v>7</v>
      </c>
      <c r="E258" s="10" t="s">
        <v>8</v>
      </c>
      <c r="F258" s="10" t="s">
        <v>9</v>
      </c>
      <c r="G258" s="11" t="s">
        <v>10</v>
      </c>
      <c r="H258" s="12" t="s">
        <v>11</v>
      </c>
      <c r="I258" s="64" t="s">
        <v>12</v>
      </c>
      <c r="J258" s="12" t="s">
        <v>13</v>
      </c>
      <c r="K258" s="13" t="s">
        <v>14</v>
      </c>
    </row>
    <row r="259" spans="1:11" ht="26.25" customHeight="1">
      <c r="A259" s="14">
        <v>1</v>
      </c>
      <c r="B259" s="91" t="s">
        <v>308</v>
      </c>
      <c r="C259" s="15" t="s">
        <v>309</v>
      </c>
      <c r="D259" s="15" t="s">
        <v>310</v>
      </c>
      <c r="E259" s="15">
        <v>1</v>
      </c>
      <c r="F259" s="15">
        <v>4</v>
      </c>
      <c r="G259" s="18">
        <v>0</v>
      </c>
      <c r="H259" s="65">
        <f>E259*F259*G259</f>
        <v>0</v>
      </c>
      <c r="I259" s="20"/>
      <c r="J259" s="65">
        <f>H259*I259%</f>
        <v>0</v>
      </c>
      <c r="K259" s="66">
        <f>H259+J259</f>
        <v>0</v>
      </c>
    </row>
    <row r="260" spans="1:11" ht="12.75" customHeight="1">
      <c r="A260" s="71" t="s">
        <v>22</v>
      </c>
      <c r="B260" s="71"/>
      <c r="C260" s="71"/>
      <c r="D260" s="71"/>
      <c r="E260" s="71"/>
      <c r="F260" s="71"/>
      <c r="G260" s="72" t="s">
        <v>23</v>
      </c>
      <c r="H260" s="73">
        <f>SUM(H259:H259)</f>
        <v>0</v>
      </c>
      <c r="I260" s="74" t="s">
        <v>23</v>
      </c>
      <c r="J260" s="73">
        <f>SUM(J259:J259)</f>
        <v>0</v>
      </c>
      <c r="K260" s="75">
        <f>SUM(K259:K259)</f>
        <v>0</v>
      </c>
    </row>
    <row r="262" spans="1:11" ht="14.25" customHeight="1">
      <c r="A262" s="6" t="s">
        <v>311</v>
      </c>
      <c r="B262" s="6"/>
      <c r="C262" s="6"/>
      <c r="D262" s="6"/>
      <c r="E262" s="6"/>
      <c r="F262" s="6"/>
      <c r="G262" s="7"/>
      <c r="H262" s="7"/>
      <c r="I262" s="63"/>
      <c r="J262" s="7"/>
      <c r="K262" s="8"/>
    </row>
    <row r="263" spans="1:11" ht="51.75" customHeight="1">
      <c r="A263" s="9" t="s">
        <v>4</v>
      </c>
      <c r="B263" s="10" t="s">
        <v>5</v>
      </c>
      <c r="C263" s="10" t="s">
        <v>6</v>
      </c>
      <c r="D263" s="10" t="s">
        <v>7</v>
      </c>
      <c r="E263" s="10" t="s">
        <v>8</v>
      </c>
      <c r="F263" s="10" t="s">
        <v>9</v>
      </c>
      <c r="G263" s="11" t="s">
        <v>10</v>
      </c>
      <c r="H263" s="12" t="s">
        <v>11</v>
      </c>
      <c r="I263" s="64" t="s">
        <v>12</v>
      </c>
      <c r="J263" s="12" t="s">
        <v>13</v>
      </c>
      <c r="K263" s="13" t="s">
        <v>14</v>
      </c>
    </row>
    <row r="264" spans="1:11" ht="14.25" customHeight="1">
      <c r="A264" s="14">
        <v>1</v>
      </c>
      <c r="B264" s="15" t="s">
        <v>312</v>
      </c>
      <c r="C264" s="15" t="s">
        <v>313</v>
      </c>
      <c r="D264" s="15" t="s">
        <v>314</v>
      </c>
      <c r="E264" s="15">
        <v>1</v>
      </c>
      <c r="F264" s="15">
        <v>2</v>
      </c>
      <c r="G264" s="18">
        <v>0</v>
      </c>
      <c r="H264" s="65">
        <f>E264*F264*G264</f>
        <v>0</v>
      </c>
      <c r="I264" s="20"/>
      <c r="J264" s="65">
        <f>H264*I264%</f>
        <v>0</v>
      </c>
      <c r="K264" s="66">
        <f>H264+J264</f>
        <v>0</v>
      </c>
    </row>
    <row r="265" spans="1:11" ht="15" customHeight="1">
      <c r="A265" s="71" t="s">
        <v>22</v>
      </c>
      <c r="B265" s="71"/>
      <c r="C265" s="71"/>
      <c r="D265" s="71"/>
      <c r="E265" s="71"/>
      <c r="F265" s="71"/>
      <c r="G265" s="72" t="s">
        <v>23</v>
      </c>
      <c r="H265" s="73">
        <f>SUM(H264:H264)</f>
        <v>0</v>
      </c>
      <c r="I265" s="74" t="s">
        <v>23</v>
      </c>
      <c r="J265" s="73">
        <f>SUM(J264:J264)</f>
        <v>0</v>
      </c>
      <c r="K265" s="75">
        <f>SUM(K264:K264)</f>
        <v>0</v>
      </c>
    </row>
    <row r="267" spans="1:11" ht="14.25" customHeight="1">
      <c r="A267" s="6" t="s">
        <v>315</v>
      </c>
      <c r="B267" s="6"/>
      <c r="C267" s="6"/>
      <c r="D267" s="6"/>
      <c r="E267" s="6"/>
      <c r="F267" s="6"/>
      <c r="G267" s="7"/>
      <c r="H267" s="7"/>
      <c r="I267" s="63"/>
      <c r="J267" s="7"/>
      <c r="K267" s="8"/>
    </row>
    <row r="268" spans="1:11" ht="52.5" customHeight="1">
      <c r="A268" s="9" t="s">
        <v>4</v>
      </c>
      <c r="B268" s="10" t="s">
        <v>5</v>
      </c>
      <c r="C268" s="10" t="s">
        <v>6</v>
      </c>
      <c r="D268" s="10" t="s">
        <v>7</v>
      </c>
      <c r="E268" s="10" t="s">
        <v>8</v>
      </c>
      <c r="F268" s="10" t="s">
        <v>9</v>
      </c>
      <c r="G268" s="11" t="s">
        <v>10</v>
      </c>
      <c r="H268" s="12" t="s">
        <v>11</v>
      </c>
      <c r="I268" s="64" t="s">
        <v>12</v>
      </c>
      <c r="J268" s="12" t="s">
        <v>13</v>
      </c>
      <c r="K268" s="13" t="s">
        <v>14</v>
      </c>
    </row>
    <row r="269" spans="1:11" ht="15.75">
      <c r="A269" s="92">
        <v>1</v>
      </c>
      <c r="B269" s="93" t="s">
        <v>316</v>
      </c>
      <c r="C269" s="93" t="s">
        <v>317</v>
      </c>
      <c r="D269" s="93" t="s">
        <v>318</v>
      </c>
      <c r="E269" s="93">
        <v>2</v>
      </c>
      <c r="F269" s="93">
        <v>4</v>
      </c>
      <c r="G269" s="94">
        <v>0</v>
      </c>
      <c r="H269" s="95">
        <f aca="true" t="shared" si="60" ref="H269:H271">E269*F269*G269</f>
        <v>0</v>
      </c>
      <c r="I269" s="96"/>
      <c r="J269" s="95">
        <f aca="true" t="shared" si="61" ref="J269:J271">H269*I269%</f>
        <v>0</v>
      </c>
      <c r="K269" s="97">
        <f aca="true" t="shared" si="62" ref="K269:K271">H269+J269</f>
        <v>0</v>
      </c>
    </row>
    <row r="270" spans="1:11" ht="15.75">
      <c r="A270" s="98">
        <v>2</v>
      </c>
      <c r="B270" s="99" t="s">
        <v>319</v>
      </c>
      <c r="C270" s="99" t="s">
        <v>320</v>
      </c>
      <c r="D270" s="93" t="s">
        <v>318</v>
      </c>
      <c r="E270" s="93">
        <v>2</v>
      </c>
      <c r="F270" s="93">
        <v>4</v>
      </c>
      <c r="G270" s="94">
        <v>0</v>
      </c>
      <c r="H270" s="95">
        <f t="shared" si="60"/>
        <v>0</v>
      </c>
      <c r="I270" s="96"/>
      <c r="J270" s="95">
        <f t="shared" si="61"/>
        <v>0</v>
      </c>
      <c r="K270" s="97">
        <f t="shared" si="62"/>
        <v>0</v>
      </c>
    </row>
    <row r="271" spans="1:11" ht="15.75">
      <c r="A271" s="98">
        <v>3</v>
      </c>
      <c r="B271" s="99" t="s">
        <v>321</v>
      </c>
      <c r="C271" s="99"/>
      <c r="D271" s="93" t="s">
        <v>318</v>
      </c>
      <c r="E271" s="93">
        <v>2</v>
      </c>
      <c r="F271" s="93">
        <v>4</v>
      </c>
      <c r="G271" s="94">
        <v>0</v>
      </c>
      <c r="H271" s="95">
        <f t="shared" si="60"/>
        <v>0</v>
      </c>
      <c r="I271" s="96"/>
      <c r="J271" s="95">
        <f t="shared" si="61"/>
        <v>0</v>
      </c>
      <c r="K271" s="97">
        <f t="shared" si="62"/>
        <v>0</v>
      </c>
    </row>
    <row r="272" spans="1:11" ht="15" customHeight="1">
      <c r="A272" s="100" t="s">
        <v>22</v>
      </c>
      <c r="B272" s="100"/>
      <c r="C272" s="100"/>
      <c r="D272" s="100"/>
      <c r="E272" s="100"/>
      <c r="F272" s="100"/>
      <c r="G272" s="101" t="s">
        <v>23</v>
      </c>
      <c r="H272" s="101">
        <f>SUM(H269:H269)</f>
        <v>0</v>
      </c>
      <c r="I272" s="102" t="s">
        <v>23</v>
      </c>
      <c r="J272" s="101">
        <f>SUM(J269:J269)</f>
        <v>0</v>
      </c>
      <c r="K272" s="101">
        <f>SUM(K269:K269)</f>
        <v>0</v>
      </c>
    </row>
    <row r="273" spans="1:11" ht="15" customHeight="1">
      <c r="A273" s="26"/>
      <c r="B273" s="26"/>
      <c r="C273" s="26"/>
      <c r="D273" s="26"/>
      <c r="E273" s="26"/>
      <c r="F273" s="26"/>
      <c r="G273" s="41"/>
      <c r="H273" s="41"/>
      <c r="I273" s="42"/>
      <c r="J273" s="41"/>
      <c r="K273" s="41"/>
    </row>
    <row r="274" spans="1:11" ht="14.25" customHeight="1">
      <c r="A274" s="6" t="s">
        <v>322</v>
      </c>
      <c r="B274" s="6"/>
      <c r="C274" s="6"/>
      <c r="D274" s="6"/>
      <c r="E274" s="6"/>
      <c r="F274" s="6"/>
      <c r="G274" s="7"/>
      <c r="H274" s="7"/>
      <c r="I274" s="63"/>
      <c r="J274" s="7"/>
      <c r="K274" s="8"/>
    </row>
    <row r="275" spans="1:11" ht="53.25" customHeight="1">
      <c r="A275" s="9" t="s">
        <v>4</v>
      </c>
      <c r="B275" s="10" t="s">
        <v>5</v>
      </c>
      <c r="C275" s="10" t="s">
        <v>6</v>
      </c>
      <c r="D275" s="10" t="s">
        <v>7</v>
      </c>
      <c r="E275" s="10" t="s">
        <v>8</v>
      </c>
      <c r="F275" s="10" t="s">
        <v>9</v>
      </c>
      <c r="G275" s="11" t="s">
        <v>10</v>
      </c>
      <c r="H275" s="12" t="s">
        <v>11</v>
      </c>
      <c r="I275" s="64" t="s">
        <v>12</v>
      </c>
      <c r="J275" s="12" t="s">
        <v>13</v>
      </c>
      <c r="K275" s="13" t="s">
        <v>14</v>
      </c>
    </row>
    <row r="276" spans="1:11" ht="14.25" customHeight="1">
      <c r="A276" s="14">
        <v>1</v>
      </c>
      <c r="B276" s="15" t="s">
        <v>323</v>
      </c>
      <c r="C276" s="15" t="s">
        <v>324</v>
      </c>
      <c r="D276" s="15" t="s">
        <v>325</v>
      </c>
      <c r="E276" s="15">
        <v>1</v>
      </c>
      <c r="F276" s="15">
        <v>2</v>
      </c>
      <c r="G276" s="18">
        <v>0</v>
      </c>
      <c r="H276" s="65">
        <f aca="true" t="shared" si="63" ref="H276:H280">E276*F276*G276</f>
        <v>0</v>
      </c>
      <c r="I276" s="20"/>
      <c r="J276" s="65">
        <f aca="true" t="shared" si="64" ref="J276:J280">H276*I276%</f>
        <v>0</v>
      </c>
      <c r="K276" s="66">
        <f aca="true" t="shared" si="65" ref="K276:K280">H276+J276</f>
        <v>0</v>
      </c>
    </row>
    <row r="277" spans="1:11" ht="14.25" customHeight="1">
      <c r="A277" s="14">
        <v>2</v>
      </c>
      <c r="B277" s="15" t="s">
        <v>326</v>
      </c>
      <c r="C277" s="15"/>
      <c r="D277" s="15" t="s">
        <v>325</v>
      </c>
      <c r="E277" s="15">
        <v>1</v>
      </c>
      <c r="F277" s="15">
        <v>2</v>
      </c>
      <c r="G277" s="18">
        <v>0</v>
      </c>
      <c r="H277" s="65">
        <f t="shared" si="63"/>
        <v>0</v>
      </c>
      <c r="I277" s="20"/>
      <c r="J277" s="65">
        <f t="shared" si="64"/>
        <v>0</v>
      </c>
      <c r="K277" s="66">
        <f t="shared" si="65"/>
        <v>0</v>
      </c>
    </row>
    <row r="278" spans="1:11" ht="14.25" customHeight="1">
      <c r="A278" s="34">
        <v>3</v>
      </c>
      <c r="B278" s="34" t="s">
        <v>327</v>
      </c>
      <c r="C278" s="15"/>
      <c r="D278" s="15" t="s">
        <v>325</v>
      </c>
      <c r="E278" s="15">
        <v>1</v>
      </c>
      <c r="F278" s="15">
        <v>2</v>
      </c>
      <c r="G278" s="18">
        <v>0</v>
      </c>
      <c r="H278" s="65">
        <f t="shared" si="63"/>
        <v>0</v>
      </c>
      <c r="I278" s="20"/>
      <c r="J278" s="65">
        <f t="shared" si="64"/>
        <v>0</v>
      </c>
      <c r="K278" s="66">
        <f t="shared" si="65"/>
        <v>0</v>
      </c>
    </row>
    <row r="279" spans="1:11" ht="14.25" customHeight="1">
      <c r="A279" s="103">
        <v>4</v>
      </c>
      <c r="B279" s="104" t="s">
        <v>323</v>
      </c>
      <c r="C279" s="15" t="s">
        <v>328</v>
      </c>
      <c r="D279" s="15" t="s">
        <v>325</v>
      </c>
      <c r="E279" s="15">
        <v>2</v>
      </c>
      <c r="F279" s="15">
        <v>2</v>
      </c>
      <c r="G279" s="18">
        <v>0</v>
      </c>
      <c r="H279" s="65">
        <f t="shared" si="63"/>
        <v>0</v>
      </c>
      <c r="I279" s="20"/>
      <c r="J279" s="65">
        <f t="shared" si="64"/>
        <v>0</v>
      </c>
      <c r="K279" s="66">
        <f t="shared" si="65"/>
        <v>0</v>
      </c>
    </row>
    <row r="280" spans="1:11" ht="14.25" customHeight="1">
      <c r="A280" s="103">
        <v>5</v>
      </c>
      <c r="B280" s="104" t="s">
        <v>323</v>
      </c>
      <c r="C280" s="15" t="s">
        <v>329</v>
      </c>
      <c r="D280" s="15" t="s">
        <v>325</v>
      </c>
      <c r="E280" s="15">
        <v>2</v>
      </c>
      <c r="F280" s="15">
        <v>2</v>
      </c>
      <c r="G280" s="18">
        <v>0</v>
      </c>
      <c r="H280" s="65">
        <f t="shared" si="63"/>
        <v>0</v>
      </c>
      <c r="I280" s="20"/>
      <c r="J280" s="65">
        <f t="shared" si="64"/>
        <v>0</v>
      </c>
      <c r="K280" s="66">
        <f t="shared" si="65"/>
        <v>0</v>
      </c>
    </row>
    <row r="281" spans="1:11" ht="15" customHeight="1">
      <c r="A281" s="23" t="s">
        <v>22</v>
      </c>
      <c r="B281" s="23"/>
      <c r="C281" s="23"/>
      <c r="D281" s="23"/>
      <c r="E281" s="23"/>
      <c r="F281" s="23"/>
      <c r="G281" s="67" t="s">
        <v>23</v>
      </c>
      <c r="H281" s="24">
        <f>SUM(H276:H276)</f>
        <v>0</v>
      </c>
      <c r="I281" s="68" t="s">
        <v>23</v>
      </c>
      <c r="J281" s="24">
        <f>SUM(J276:J276)</f>
        <v>0</v>
      </c>
      <c r="K281" s="24">
        <f>SUM(K276:K276)</f>
        <v>0</v>
      </c>
    </row>
    <row r="282" spans="1:11" ht="15" customHeight="1">
      <c r="A282" s="26"/>
      <c r="B282" s="26"/>
      <c r="C282" s="26"/>
      <c r="D282" s="26"/>
      <c r="E282" s="26"/>
      <c r="F282" s="26"/>
      <c r="G282" s="41"/>
      <c r="H282" s="41"/>
      <c r="I282" s="42"/>
      <c r="J282" s="41"/>
      <c r="K282" s="41"/>
    </row>
    <row r="283" spans="1:11" ht="14.25" customHeight="1">
      <c r="A283" s="6" t="s">
        <v>330</v>
      </c>
      <c r="B283" s="6"/>
      <c r="C283" s="6"/>
      <c r="D283" s="6"/>
      <c r="E283" s="6"/>
      <c r="F283" s="6"/>
      <c r="G283" s="7"/>
      <c r="H283" s="7"/>
      <c r="I283" s="63"/>
      <c r="J283" s="7"/>
      <c r="K283" s="8"/>
    </row>
    <row r="284" spans="1:11" ht="52.5" customHeight="1">
      <c r="A284" s="9" t="s">
        <v>4</v>
      </c>
      <c r="B284" s="10" t="s">
        <v>5</v>
      </c>
      <c r="C284" s="10" t="s">
        <v>6</v>
      </c>
      <c r="D284" s="10" t="s">
        <v>7</v>
      </c>
      <c r="E284" s="10" t="s">
        <v>8</v>
      </c>
      <c r="F284" s="10" t="s">
        <v>9</v>
      </c>
      <c r="G284" s="11" t="s">
        <v>10</v>
      </c>
      <c r="H284" s="12" t="s">
        <v>11</v>
      </c>
      <c r="I284" s="64" t="s">
        <v>12</v>
      </c>
      <c r="J284" s="12" t="s">
        <v>13</v>
      </c>
      <c r="K284" s="13" t="s">
        <v>14</v>
      </c>
    </row>
    <row r="285" spans="1:11" ht="14.25" customHeight="1">
      <c r="A285" s="14">
        <v>2</v>
      </c>
      <c r="B285" s="15" t="s">
        <v>331</v>
      </c>
      <c r="C285" s="15" t="s">
        <v>332</v>
      </c>
      <c r="D285" s="15"/>
      <c r="E285" s="15">
        <v>6</v>
      </c>
      <c r="F285" s="15">
        <v>4</v>
      </c>
      <c r="G285" s="18">
        <v>0</v>
      </c>
      <c r="H285" s="65">
        <f>E285*F285*G285</f>
        <v>0</v>
      </c>
      <c r="I285" s="20"/>
      <c r="J285" s="65">
        <f>H285*I285%</f>
        <v>0</v>
      </c>
      <c r="K285" s="66">
        <f>H285+J285</f>
        <v>0</v>
      </c>
    </row>
    <row r="286" spans="1:11" ht="15" customHeight="1">
      <c r="A286" s="23" t="s">
        <v>22</v>
      </c>
      <c r="B286" s="23"/>
      <c r="C286" s="23"/>
      <c r="D286" s="23"/>
      <c r="E286" s="23"/>
      <c r="F286" s="23"/>
      <c r="G286" s="67" t="s">
        <v>23</v>
      </c>
      <c r="H286" s="24" t="e">
        <f>SUM(#REF!)</f>
        <v>#REF!</v>
      </c>
      <c r="I286" s="68" t="s">
        <v>23</v>
      </c>
      <c r="J286" s="24" t="e">
        <f>SUM(#REF!)</f>
        <v>#REF!</v>
      </c>
      <c r="K286" s="24" t="e">
        <f>SUM(#REF!)</f>
        <v>#REF!</v>
      </c>
    </row>
    <row r="287" spans="1:11" ht="15" customHeight="1">
      <c r="A287" s="26"/>
      <c r="B287" s="26"/>
      <c r="C287" s="26"/>
      <c r="D287" s="26"/>
      <c r="E287" s="26"/>
      <c r="F287" s="26"/>
      <c r="G287" s="41"/>
      <c r="H287" s="41"/>
      <c r="I287" s="42"/>
      <c r="J287" s="41"/>
      <c r="K287" s="41"/>
    </row>
    <row r="288" spans="1:11" ht="15" customHeight="1">
      <c r="A288" s="6" t="s">
        <v>333</v>
      </c>
      <c r="B288" s="6"/>
      <c r="C288" s="6"/>
      <c r="D288" s="6"/>
      <c r="E288" s="6"/>
      <c r="F288" s="6"/>
      <c r="G288" s="7"/>
      <c r="H288" s="7"/>
      <c r="I288" s="63"/>
      <c r="J288" s="7"/>
      <c r="K288" s="8"/>
    </row>
    <row r="289" spans="1:11" ht="56.25" customHeight="1">
      <c r="A289" s="9" t="s">
        <v>4</v>
      </c>
      <c r="B289" s="10" t="s">
        <v>5</v>
      </c>
      <c r="C289" s="10" t="s">
        <v>6</v>
      </c>
      <c r="D289" s="10" t="s">
        <v>7</v>
      </c>
      <c r="E289" s="10" t="s">
        <v>8</v>
      </c>
      <c r="F289" s="10" t="s">
        <v>9</v>
      </c>
      <c r="G289" s="11" t="s">
        <v>10</v>
      </c>
      <c r="H289" s="12" t="s">
        <v>11</v>
      </c>
      <c r="I289" s="64" t="s">
        <v>12</v>
      </c>
      <c r="J289" s="12" t="s">
        <v>13</v>
      </c>
      <c r="K289" s="13" t="s">
        <v>14</v>
      </c>
    </row>
    <row r="290" spans="1:11" ht="15" customHeight="1">
      <c r="A290" s="14">
        <v>1</v>
      </c>
      <c r="B290" s="15" t="s">
        <v>334</v>
      </c>
      <c r="C290" s="15" t="s">
        <v>335</v>
      </c>
      <c r="D290" s="15" t="s">
        <v>336</v>
      </c>
      <c r="E290" s="15">
        <v>1</v>
      </c>
      <c r="F290" s="15">
        <v>2</v>
      </c>
      <c r="G290" s="18">
        <v>0</v>
      </c>
      <c r="H290" s="65">
        <f aca="true" t="shared" si="66" ref="H290:H299">E290*F290*G290</f>
        <v>0</v>
      </c>
      <c r="I290" s="20"/>
      <c r="J290" s="65">
        <f aca="true" t="shared" si="67" ref="J290:J299">H290*I290%</f>
        <v>0</v>
      </c>
      <c r="K290" s="66">
        <f aca="true" t="shared" si="68" ref="K290:K299">H290+J290</f>
        <v>0</v>
      </c>
    </row>
    <row r="291" spans="1:11" ht="15" customHeight="1">
      <c r="A291" s="14">
        <v>2</v>
      </c>
      <c r="B291" s="15" t="s">
        <v>337</v>
      </c>
      <c r="C291" s="15" t="s">
        <v>338</v>
      </c>
      <c r="D291" s="15" t="s">
        <v>336</v>
      </c>
      <c r="E291" s="15">
        <v>1</v>
      </c>
      <c r="F291" s="15">
        <v>2</v>
      </c>
      <c r="G291" s="18">
        <v>0</v>
      </c>
      <c r="H291" s="65">
        <f t="shared" si="66"/>
        <v>0</v>
      </c>
      <c r="I291" s="20"/>
      <c r="J291" s="65">
        <f t="shared" si="67"/>
        <v>0</v>
      </c>
      <c r="K291" s="66">
        <f t="shared" si="68"/>
        <v>0</v>
      </c>
    </row>
    <row r="292" spans="1:11" ht="15" customHeight="1">
      <c r="A292" s="14">
        <v>3</v>
      </c>
      <c r="B292" s="15" t="s">
        <v>339</v>
      </c>
      <c r="C292" s="15" t="s">
        <v>340</v>
      </c>
      <c r="D292" s="15" t="s">
        <v>336</v>
      </c>
      <c r="E292" s="15">
        <v>5</v>
      </c>
      <c r="F292" s="15">
        <v>2</v>
      </c>
      <c r="G292" s="18">
        <v>0</v>
      </c>
      <c r="H292" s="65">
        <f t="shared" si="66"/>
        <v>0</v>
      </c>
      <c r="I292" s="20"/>
      <c r="J292" s="65">
        <f t="shared" si="67"/>
        <v>0</v>
      </c>
      <c r="K292" s="66">
        <f t="shared" si="68"/>
        <v>0</v>
      </c>
    </row>
    <row r="293" spans="1:11" ht="15" customHeight="1">
      <c r="A293" s="14">
        <v>4</v>
      </c>
      <c r="B293" s="15" t="s">
        <v>339</v>
      </c>
      <c r="C293" s="15" t="s">
        <v>341</v>
      </c>
      <c r="D293" s="15" t="s">
        <v>336</v>
      </c>
      <c r="E293" s="15">
        <v>3</v>
      </c>
      <c r="F293" s="15">
        <v>2</v>
      </c>
      <c r="G293" s="18">
        <v>0</v>
      </c>
      <c r="H293" s="65">
        <f t="shared" si="66"/>
        <v>0</v>
      </c>
      <c r="I293" s="20"/>
      <c r="J293" s="65">
        <f t="shared" si="67"/>
        <v>0</v>
      </c>
      <c r="K293" s="66">
        <f t="shared" si="68"/>
        <v>0</v>
      </c>
    </row>
    <row r="294" spans="1:11" ht="15" customHeight="1">
      <c r="A294" s="14">
        <v>5</v>
      </c>
      <c r="B294" s="15" t="s">
        <v>342</v>
      </c>
      <c r="C294" s="15" t="s">
        <v>343</v>
      </c>
      <c r="D294" s="15" t="s">
        <v>336</v>
      </c>
      <c r="E294" s="15">
        <v>4</v>
      </c>
      <c r="F294" s="15">
        <v>2</v>
      </c>
      <c r="G294" s="18">
        <v>0</v>
      </c>
      <c r="H294" s="65">
        <f t="shared" si="66"/>
        <v>0</v>
      </c>
      <c r="I294" s="20"/>
      <c r="J294" s="65">
        <f t="shared" si="67"/>
        <v>0</v>
      </c>
      <c r="K294" s="66">
        <f t="shared" si="68"/>
        <v>0</v>
      </c>
    </row>
    <row r="295" spans="1:11" ht="15" customHeight="1">
      <c r="A295" s="14">
        <v>6</v>
      </c>
      <c r="B295" s="15" t="s">
        <v>344</v>
      </c>
      <c r="C295" s="15" t="s">
        <v>345</v>
      </c>
      <c r="D295" s="15" t="s">
        <v>336</v>
      </c>
      <c r="E295" s="15">
        <v>4</v>
      </c>
      <c r="F295" s="15">
        <v>2</v>
      </c>
      <c r="G295" s="18">
        <v>0</v>
      </c>
      <c r="H295" s="65">
        <f t="shared" si="66"/>
        <v>0</v>
      </c>
      <c r="I295" s="20"/>
      <c r="J295" s="65">
        <f t="shared" si="67"/>
        <v>0</v>
      </c>
      <c r="K295" s="66">
        <f t="shared" si="68"/>
        <v>0</v>
      </c>
    </row>
    <row r="296" spans="1:11" s="85" customFormat="1" ht="15.75">
      <c r="A296" s="14">
        <v>7</v>
      </c>
      <c r="B296" s="79" t="s">
        <v>286</v>
      </c>
      <c r="C296" s="105" t="s">
        <v>346</v>
      </c>
      <c r="D296" s="79" t="s">
        <v>347</v>
      </c>
      <c r="E296" s="79">
        <v>1</v>
      </c>
      <c r="F296" s="79">
        <v>2</v>
      </c>
      <c r="G296" s="80">
        <v>0</v>
      </c>
      <c r="H296" s="19">
        <f t="shared" si="66"/>
        <v>0</v>
      </c>
      <c r="I296" s="20"/>
      <c r="J296" s="19">
        <f t="shared" si="67"/>
        <v>0</v>
      </c>
      <c r="K296" s="21">
        <f t="shared" si="68"/>
        <v>0</v>
      </c>
    </row>
    <row r="297" spans="1:11" s="85" customFormat="1" ht="15.75">
      <c r="A297" s="14">
        <v>8</v>
      </c>
      <c r="B297" s="79" t="s">
        <v>286</v>
      </c>
      <c r="C297" s="79" t="s">
        <v>348</v>
      </c>
      <c r="D297" s="79" t="s">
        <v>347</v>
      </c>
      <c r="E297" s="79">
        <v>1</v>
      </c>
      <c r="F297" s="79">
        <v>2</v>
      </c>
      <c r="G297" s="80">
        <v>0</v>
      </c>
      <c r="H297" s="19">
        <f t="shared" si="66"/>
        <v>0</v>
      </c>
      <c r="I297" s="20"/>
      <c r="J297" s="19">
        <f t="shared" si="67"/>
        <v>0</v>
      </c>
      <c r="K297" s="21">
        <f t="shared" si="68"/>
        <v>0</v>
      </c>
    </row>
    <row r="298" spans="1:11" s="85" customFormat="1" ht="15.75">
      <c r="A298" s="14">
        <v>9</v>
      </c>
      <c r="B298" s="79" t="s">
        <v>286</v>
      </c>
      <c r="C298" s="79" t="s">
        <v>349</v>
      </c>
      <c r="D298" s="79" t="s">
        <v>347</v>
      </c>
      <c r="E298" s="79">
        <v>1</v>
      </c>
      <c r="F298" s="79">
        <v>2</v>
      </c>
      <c r="G298" s="80">
        <v>0</v>
      </c>
      <c r="H298" s="19">
        <f t="shared" si="66"/>
        <v>0</v>
      </c>
      <c r="I298" s="20"/>
      <c r="J298" s="19">
        <f t="shared" si="67"/>
        <v>0</v>
      </c>
      <c r="K298" s="21">
        <f t="shared" si="68"/>
        <v>0</v>
      </c>
    </row>
    <row r="299" spans="1:11" ht="15" customHeight="1">
      <c r="A299" s="14">
        <v>10</v>
      </c>
      <c r="B299" s="15" t="s">
        <v>350</v>
      </c>
      <c r="C299" s="15" t="s">
        <v>351</v>
      </c>
      <c r="D299" s="15" t="s">
        <v>336</v>
      </c>
      <c r="E299" s="15">
        <v>3</v>
      </c>
      <c r="F299" s="15">
        <v>2</v>
      </c>
      <c r="G299" s="18">
        <v>0</v>
      </c>
      <c r="H299" s="65">
        <f t="shared" si="66"/>
        <v>0</v>
      </c>
      <c r="I299" s="20"/>
      <c r="J299" s="65">
        <f t="shared" si="67"/>
        <v>0</v>
      </c>
      <c r="K299" s="66">
        <f t="shared" si="68"/>
        <v>0</v>
      </c>
    </row>
    <row r="300" spans="1:11" ht="15" customHeight="1">
      <c r="A300" s="23" t="s">
        <v>22</v>
      </c>
      <c r="B300" s="23"/>
      <c r="C300" s="23"/>
      <c r="D300" s="23"/>
      <c r="E300" s="23"/>
      <c r="F300" s="23"/>
      <c r="G300" s="67" t="s">
        <v>23</v>
      </c>
      <c r="H300" s="24">
        <f>SUM(H290:H290)</f>
        <v>0</v>
      </c>
      <c r="I300" s="68" t="s">
        <v>23</v>
      </c>
      <c r="J300" s="24">
        <f>SUM(J290:J290)</f>
        <v>0</v>
      </c>
      <c r="K300" s="24">
        <f>SUM(K290:K290)</f>
        <v>0</v>
      </c>
    </row>
    <row r="301" spans="1:11" ht="15" customHeight="1">
      <c r="A301" s="26"/>
      <c r="B301" s="26"/>
      <c r="C301" s="26"/>
      <c r="D301" s="26"/>
      <c r="E301" s="26"/>
      <c r="F301" s="26"/>
      <c r="G301" s="41"/>
      <c r="H301" s="41"/>
      <c r="I301" s="42"/>
      <c r="J301" s="41"/>
      <c r="K301" s="41"/>
    </row>
    <row r="302" spans="1:11" ht="15" customHeight="1">
      <c r="A302" s="6" t="s">
        <v>352</v>
      </c>
      <c r="B302" s="6"/>
      <c r="C302" s="6"/>
      <c r="D302" s="6"/>
      <c r="E302" s="6"/>
      <c r="F302" s="6"/>
      <c r="G302" s="7"/>
      <c r="H302" s="7"/>
      <c r="I302" s="63"/>
      <c r="J302" s="7"/>
      <c r="K302" s="8"/>
    </row>
    <row r="303" spans="1:11" ht="57" customHeight="1">
      <c r="A303" s="9" t="s">
        <v>4</v>
      </c>
      <c r="B303" s="10" t="s">
        <v>5</v>
      </c>
      <c r="C303" s="10" t="s">
        <v>6</v>
      </c>
      <c r="D303" s="10" t="s">
        <v>7</v>
      </c>
      <c r="E303" s="10" t="s">
        <v>8</v>
      </c>
      <c r="F303" s="10" t="s">
        <v>9</v>
      </c>
      <c r="G303" s="11" t="s">
        <v>10</v>
      </c>
      <c r="H303" s="12" t="s">
        <v>11</v>
      </c>
      <c r="I303" s="64" t="s">
        <v>12</v>
      </c>
      <c r="J303" s="12" t="s">
        <v>13</v>
      </c>
      <c r="K303" s="13" t="s">
        <v>14</v>
      </c>
    </row>
    <row r="304" spans="1:11" ht="15.75">
      <c r="A304" s="14">
        <v>1</v>
      </c>
      <c r="B304" s="15" t="s">
        <v>276</v>
      </c>
      <c r="C304" s="15" t="s">
        <v>353</v>
      </c>
      <c r="D304" s="15" t="s">
        <v>354</v>
      </c>
      <c r="E304" s="15">
        <v>1</v>
      </c>
      <c r="F304" s="15">
        <v>2</v>
      </c>
      <c r="G304" s="18">
        <v>0</v>
      </c>
      <c r="H304" s="65">
        <f aca="true" t="shared" si="69" ref="H304:H310">E304*F304*G304</f>
        <v>0</v>
      </c>
      <c r="I304" s="20"/>
      <c r="J304" s="65">
        <f aca="true" t="shared" si="70" ref="J304:J310">H304*I304%</f>
        <v>0</v>
      </c>
      <c r="K304" s="66">
        <f aca="true" t="shared" si="71" ref="K304:K310">H304+J304</f>
        <v>0</v>
      </c>
    </row>
    <row r="305" spans="1:11" ht="26.25">
      <c r="A305" s="14">
        <v>2</v>
      </c>
      <c r="B305" s="15" t="s">
        <v>355</v>
      </c>
      <c r="C305" s="15" t="s">
        <v>356</v>
      </c>
      <c r="D305" s="15" t="s">
        <v>354</v>
      </c>
      <c r="E305" s="15">
        <v>1</v>
      </c>
      <c r="F305" s="15">
        <v>2</v>
      </c>
      <c r="G305" s="18">
        <v>0</v>
      </c>
      <c r="H305" s="65">
        <f t="shared" si="69"/>
        <v>0</v>
      </c>
      <c r="I305" s="20"/>
      <c r="J305" s="65">
        <f t="shared" si="70"/>
        <v>0</v>
      </c>
      <c r="K305" s="66">
        <f t="shared" si="71"/>
        <v>0</v>
      </c>
    </row>
    <row r="306" spans="1:11" ht="15.75">
      <c r="A306" s="14">
        <v>3</v>
      </c>
      <c r="B306" s="15" t="s">
        <v>357</v>
      </c>
      <c r="C306" s="15" t="s">
        <v>358</v>
      </c>
      <c r="D306" s="15" t="s">
        <v>354</v>
      </c>
      <c r="E306" s="15">
        <v>1</v>
      </c>
      <c r="F306" s="15">
        <v>2</v>
      </c>
      <c r="G306" s="18">
        <v>0</v>
      </c>
      <c r="H306" s="65">
        <f t="shared" si="69"/>
        <v>0</v>
      </c>
      <c r="I306" s="20"/>
      <c r="J306" s="65">
        <f t="shared" si="70"/>
        <v>0</v>
      </c>
      <c r="K306" s="66">
        <f t="shared" si="71"/>
        <v>0</v>
      </c>
    </row>
    <row r="307" spans="1:11" ht="15.75">
      <c r="A307" s="14">
        <v>4</v>
      </c>
      <c r="B307" s="15" t="s">
        <v>359</v>
      </c>
      <c r="C307" s="15" t="s">
        <v>360</v>
      </c>
      <c r="D307" s="15"/>
      <c r="E307" s="15">
        <v>1</v>
      </c>
      <c r="F307" s="15">
        <v>2</v>
      </c>
      <c r="G307" s="18">
        <v>0</v>
      </c>
      <c r="H307" s="65">
        <f t="shared" si="69"/>
        <v>0</v>
      </c>
      <c r="I307" s="20"/>
      <c r="J307" s="65">
        <f t="shared" si="70"/>
        <v>0</v>
      </c>
      <c r="K307" s="66">
        <f t="shared" si="71"/>
        <v>0</v>
      </c>
    </row>
    <row r="308" spans="1:11" ht="15.75">
      <c r="A308" s="14">
        <v>5</v>
      </c>
      <c r="B308" s="15" t="s">
        <v>165</v>
      </c>
      <c r="C308" s="15" t="s">
        <v>361</v>
      </c>
      <c r="D308" s="15" t="s">
        <v>354</v>
      </c>
      <c r="E308" s="15">
        <v>1</v>
      </c>
      <c r="F308" s="15">
        <v>2</v>
      </c>
      <c r="G308" s="18">
        <v>0</v>
      </c>
      <c r="H308" s="65">
        <f t="shared" si="69"/>
        <v>0</v>
      </c>
      <c r="I308" s="20"/>
      <c r="J308" s="65">
        <f t="shared" si="70"/>
        <v>0</v>
      </c>
      <c r="K308" s="66">
        <f t="shared" si="71"/>
        <v>0</v>
      </c>
    </row>
    <row r="309" spans="1:11" ht="15.75">
      <c r="A309" s="14">
        <v>6</v>
      </c>
      <c r="B309" s="15" t="s">
        <v>165</v>
      </c>
      <c r="C309" s="15" t="s">
        <v>362</v>
      </c>
      <c r="D309" s="15" t="s">
        <v>354</v>
      </c>
      <c r="E309" s="15">
        <v>2</v>
      </c>
      <c r="F309" s="15">
        <v>2</v>
      </c>
      <c r="G309" s="18">
        <v>0</v>
      </c>
      <c r="H309" s="65">
        <f t="shared" si="69"/>
        <v>0</v>
      </c>
      <c r="I309" s="20"/>
      <c r="J309" s="65">
        <f t="shared" si="70"/>
        <v>0</v>
      </c>
      <c r="K309" s="66">
        <f t="shared" si="71"/>
        <v>0</v>
      </c>
    </row>
    <row r="310" spans="1:11" ht="15.75">
      <c r="A310" s="14">
        <v>7</v>
      </c>
      <c r="B310" s="15" t="s">
        <v>136</v>
      </c>
      <c r="C310" s="15" t="s">
        <v>363</v>
      </c>
      <c r="D310" s="15" t="s">
        <v>354</v>
      </c>
      <c r="E310" s="15">
        <v>1</v>
      </c>
      <c r="F310" s="15">
        <v>2</v>
      </c>
      <c r="G310" s="18">
        <v>0</v>
      </c>
      <c r="H310" s="65">
        <f t="shared" si="69"/>
        <v>0</v>
      </c>
      <c r="I310" s="20"/>
      <c r="J310" s="65">
        <f t="shared" si="70"/>
        <v>0</v>
      </c>
      <c r="K310" s="66">
        <f t="shared" si="71"/>
        <v>0</v>
      </c>
    </row>
    <row r="311" spans="1:11" ht="15" customHeight="1">
      <c r="A311" s="23" t="s">
        <v>22</v>
      </c>
      <c r="B311" s="23"/>
      <c r="C311" s="23"/>
      <c r="D311" s="23"/>
      <c r="E311" s="23"/>
      <c r="F311" s="23"/>
      <c r="G311" s="67" t="s">
        <v>23</v>
      </c>
      <c r="H311" s="24">
        <f>SUM(H304:H304)</f>
        <v>0</v>
      </c>
      <c r="I311" s="68" t="s">
        <v>23</v>
      </c>
      <c r="J311" s="24">
        <f>SUM(J304:J304)</f>
        <v>0</v>
      </c>
      <c r="K311" s="24">
        <f>SUM(K304:K304)</f>
        <v>0</v>
      </c>
    </row>
    <row r="312" spans="1:11" ht="15" customHeight="1">
      <c r="A312" s="26"/>
      <c r="B312" s="26"/>
      <c r="C312" s="26"/>
      <c r="D312" s="26"/>
      <c r="E312" s="26"/>
      <c r="F312" s="26"/>
      <c r="G312" s="41"/>
      <c r="H312" s="41"/>
      <c r="I312" s="42"/>
      <c r="J312" s="41"/>
      <c r="K312" s="41"/>
    </row>
    <row r="313" spans="1:11" ht="15" customHeight="1">
      <c r="A313" s="6" t="s">
        <v>364</v>
      </c>
      <c r="B313" s="6"/>
      <c r="C313" s="6"/>
      <c r="D313" s="6"/>
      <c r="E313" s="6"/>
      <c r="F313" s="6"/>
      <c r="G313" s="7"/>
      <c r="H313" s="7"/>
      <c r="I313" s="63"/>
      <c r="J313" s="7"/>
      <c r="K313" s="8"/>
    </row>
    <row r="314" spans="1:11" ht="57" customHeight="1">
      <c r="A314" s="9" t="s">
        <v>4</v>
      </c>
      <c r="B314" s="10" t="s">
        <v>5</v>
      </c>
      <c r="C314" s="10" t="s">
        <v>6</v>
      </c>
      <c r="D314" s="10" t="s">
        <v>7</v>
      </c>
      <c r="E314" s="10" t="s">
        <v>8</v>
      </c>
      <c r="F314" s="10" t="s">
        <v>9</v>
      </c>
      <c r="G314" s="11" t="s">
        <v>10</v>
      </c>
      <c r="H314" s="12" t="s">
        <v>11</v>
      </c>
      <c r="I314" s="64" t="s">
        <v>12</v>
      </c>
      <c r="J314" s="12" t="s">
        <v>13</v>
      </c>
      <c r="K314" s="13" t="s">
        <v>14</v>
      </c>
    </row>
    <row r="315" spans="1:11" ht="15.75">
      <c r="A315" s="14">
        <v>1</v>
      </c>
      <c r="B315" s="15" t="s">
        <v>365</v>
      </c>
      <c r="C315" s="15" t="s">
        <v>366</v>
      </c>
      <c r="D315" s="15" t="s">
        <v>367</v>
      </c>
      <c r="E315" s="15">
        <v>3</v>
      </c>
      <c r="F315" s="15">
        <v>2</v>
      </c>
      <c r="G315" s="18">
        <v>0</v>
      </c>
      <c r="H315" s="65">
        <f aca="true" t="shared" si="72" ref="H315:H333">E315*F315*G315</f>
        <v>0</v>
      </c>
      <c r="I315" s="20"/>
      <c r="J315" s="65">
        <f aca="true" t="shared" si="73" ref="J315:J333">H315*I315%</f>
        <v>0</v>
      </c>
      <c r="K315" s="66">
        <f aca="true" t="shared" si="74" ref="K315:K333">H315+J315</f>
        <v>0</v>
      </c>
    </row>
    <row r="316" spans="1:11" ht="15.75">
      <c r="A316" s="14">
        <v>2</v>
      </c>
      <c r="B316" s="15" t="s">
        <v>368</v>
      </c>
      <c r="C316" s="15" t="s">
        <v>369</v>
      </c>
      <c r="D316" s="15"/>
      <c r="E316" s="15">
        <v>1</v>
      </c>
      <c r="F316" s="15">
        <v>2</v>
      </c>
      <c r="G316" s="18">
        <v>0</v>
      </c>
      <c r="H316" s="65">
        <f t="shared" si="72"/>
        <v>0</v>
      </c>
      <c r="I316" s="20"/>
      <c r="J316" s="65">
        <f t="shared" si="73"/>
        <v>0</v>
      </c>
      <c r="K316" s="66">
        <f t="shared" si="74"/>
        <v>0</v>
      </c>
    </row>
    <row r="317" spans="1:11" ht="15.75">
      <c r="A317" s="14">
        <v>3</v>
      </c>
      <c r="B317" s="15" t="s">
        <v>344</v>
      </c>
      <c r="C317" s="15" t="s">
        <v>370</v>
      </c>
      <c r="D317" s="15" t="s">
        <v>288</v>
      </c>
      <c r="E317" s="15">
        <v>1</v>
      </c>
      <c r="F317" s="15">
        <v>2</v>
      </c>
      <c r="G317" s="18">
        <v>0</v>
      </c>
      <c r="H317" s="65">
        <f t="shared" si="72"/>
        <v>0</v>
      </c>
      <c r="I317" s="20"/>
      <c r="J317" s="65">
        <f t="shared" si="73"/>
        <v>0</v>
      </c>
      <c r="K317" s="66">
        <f t="shared" si="74"/>
        <v>0</v>
      </c>
    </row>
    <row r="318" spans="1:11" ht="15.75">
      <c r="A318" s="14">
        <v>4</v>
      </c>
      <c r="B318" s="15" t="s">
        <v>371</v>
      </c>
      <c r="C318" s="15" t="s">
        <v>372</v>
      </c>
      <c r="D318" s="15" t="s">
        <v>288</v>
      </c>
      <c r="E318" s="15">
        <v>2</v>
      </c>
      <c r="F318" s="15">
        <v>2</v>
      </c>
      <c r="G318" s="18">
        <v>0</v>
      </c>
      <c r="H318" s="65">
        <f t="shared" si="72"/>
        <v>0</v>
      </c>
      <c r="I318" s="20"/>
      <c r="J318" s="65">
        <f t="shared" si="73"/>
        <v>0</v>
      </c>
      <c r="K318" s="66">
        <f t="shared" si="74"/>
        <v>0</v>
      </c>
    </row>
    <row r="319" spans="1:11" ht="15.75">
      <c r="A319" s="14">
        <v>5</v>
      </c>
      <c r="B319" s="15" t="s">
        <v>373</v>
      </c>
      <c r="C319" s="15" t="s">
        <v>374</v>
      </c>
      <c r="D319" s="15" t="s">
        <v>375</v>
      </c>
      <c r="E319" s="34">
        <v>4</v>
      </c>
      <c r="F319" s="34">
        <v>2</v>
      </c>
      <c r="G319" s="37">
        <v>0</v>
      </c>
      <c r="H319" s="76">
        <f t="shared" si="72"/>
        <v>0</v>
      </c>
      <c r="I319" s="39"/>
      <c r="J319" s="76">
        <f t="shared" si="73"/>
        <v>0</v>
      </c>
      <c r="K319" s="76">
        <f t="shared" si="74"/>
        <v>0</v>
      </c>
    </row>
    <row r="320" spans="1:11" ht="15.75">
      <c r="A320" s="14">
        <v>6</v>
      </c>
      <c r="B320" s="15" t="s">
        <v>376</v>
      </c>
      <c r="C320" s="15" t="s">
        <v>377</v>
      </c>
      <c r="D320" s="15" t="s">
        <v>160</v>
      </c>
      <c r="E320" s="15">
        <v>1</v>
      </c>
      <c r="F320" s="15">
        <v>2</v>
      </c>
      <c r="G320" s="18">
        <v>0</v>
      </c>
      <c r="H320" s="65">
        <f t="shared" si="72"/>
        <v>0</v>
      </c>
      <c r="I320" s="20"/>
      <c r="J320" s="65">
        <f t="shared" si="73"/>
        <v>0</v>
      </c>
      <c r="K320" s="66">
        <f t="shared" si="74"/>
        <v>0</v>
      </c>
    </row>
    <row r="321" spans="1:11" ht="15.75">
      <c r="A321" s="14">
        <v>7</v>
      </c>
      <c r="B321" s="15" t="s">
        <v>378</v>
      </c>
      <c r="C321" s="15" t="s">
        <v>379</v>
      </c>
      <c r="D321" s="15" t="s">
        <v>380</v>
      </c>
      <c r="E321" s="15">
        <v>1</v>
      </c>
      <c r="F321" s="15">
        <v>2</v>
      </c>
      <c r="G321" s="18">
        <v>0</v>
      </c>
      <c r="H321" s="65">
        <f t="shared" si="72"/>
        <v>0</v>
      </c>
      <c r="I321" s="20"/>
      <c r="J321" s="65">
        <f t="shared" si="73"/>
        <v>0</v>
      </c>
      <c r="K321" s="66">
        <f t="shared" si="74"/>
        <v>0</v>
      </c>
    </row>
    <row r="322" spans="1:11" ht="15.75">
      <c r="A322" s="14">
        <v>8</v>
      </c>
      <c r="B322" s="15" t="s">
        <v>381</v>
      </c>
      <c r="C322" s="15"/>
      <c r="D322" s="15" t="s">
        <v>380</v>
      </c>
      <c r="E322" s="15">
        <v>1</v>
      </c>
      <c r="F322" s="15">
        <v>2</v>
      </c>
      <c r="G322" s="18">
        <v>0</v>
      </c>
      <c r="H322" s="65">
        <f t="shared" si="72"/>
        <v>0</v>
      </c>
      <c r="I322" s="20"/>
      <c r="J322" s="65">
        <f t="shared" si="73"/>
        <v>0</v>
      </c>
      <c r="K322" s="66">
        <f t="shared" si="74"/>
        <v>0</v>
      </c>
    </row>
    <row r="323" spans="1:11" ht="15.75">
      <c r="A323" s="14">
        <v>9</v>
      </c>
      <c r="B323" s="15" t="s">
        <v>381</v>
      </c>
      <c r="C323" s="15" t="s">
        <v>382</v>
      </c>
      <c r="D323" s="15" t="s">
        <v>383</v>
      </c>
      <c r="E323" s="15">
        <v>1</v>
      </c>
      <c r="F323" s="15">
        <v>2</v>
      </c>
      <c r="G323" s="18">
        <v>0</v>
      </c>
      <c r="H323" s="65">
        <f t="shared" si="72"/>
        <v>0</v>
      </c>
      <c r="I323" s="20"/>
      <c r="J323" s="65">
        <f t="shared" si="73"/>
        <v>0</v>
      </c>
      <c r="K323" s="66">
        <f t="shared" si="74"/>
        <v>0</v>
      </c>
    </row>
    <row r="324" spans="1:11" ht="15.75">
      <c r="A324" s="14">
        <v>10</v>
      </c>
      <c r="B324" s="34" t="s">
        <v>378</v>
      </c>
      <c r="C324" s="34" t="s">
        <v>384</v>
      </c>
      <c r="D324" s="34" t="s">
        <v>383</v>
      </c>
      <c r="E324" s="34">
        <v>1</v>
      </c>
      <c r="F324" s="79">
        <v>2</v>
      </c>
      <c r="G324" s="37">
        <v>0</v>
      </c>
      <c r="H324" s="76">
        <f t="shared" si="72"/>
        <v>0</v>
      </c>
      <c r="I324" s="39"/>
      <c r="J324" s="76">
        <f t="shared" si="73"/>
        <v>0</v>
      </c>
      <c r="K324" s="76">
        <f t="shared" si="74"/>
        <v>0</v>
      </c>
    </row>
    <row r="325" spans="1:11" ht="15.75">
      <c r="A325" s="14">
        <v>11</v>
      </c>
      <c r="B325" s="15" t="s">
        <v>378</v>
      </c>
      <c r="C325" s="15" t="s">
        <v>385</v>
      </c>
      <c r="D325" s="15" t="s">
        <v>383</v>
      </c>
      <c r="E325" s="15">
        <v>2</v>
      </c>
      <c r="F325" s="79">
        <v>2</v>
      </c>
      <c r="G325" s="18">
        <v>0</v>
      </c>
      <c r="H325" s="65">
        <f t="shared" si="72"/>
        <v>0</v>
      </c>
      <c r="I325" s="20"/>
      <c r="J325" s="65">
        <f t="shared" si="73"/>
        <v>0</v>
      </c>
      <c r="K325" s="66">
        <f t="shared" si="74"/>
        <v>0</v>
      </c>
    </row>
    <row r="326" spans="1:11" ht="15.75">
      <c r="A326" s="14">
        <v>12</v>
      </c>
      <c r="B326" s="17" t="s">
        <v>381</v>
      </c>
      <c r="C326" s="17" t="s">
        <v>385</v>
      </c>
      <c r="D326" s="17" t="s">
        <v>383</v>
      </c>
      <c r="E326" s="17">
        <v>2</v>
      </c>
      <c r="F326" s="17">
        <v>2</v>
      </c>
      <c r="G326" s="106">
        <v>0</v>
      </c>
      <c r="H326" s="107">
        <f t="shared" si="72"/>
        <v>0</v>
      </c>
      <c r="I326" s="108"/>
      <c r="J326" s="107">
        <f t="shared" si="73"/>
        <v>0</v>
      </c>
      <c r="K326" s="109">
        <f t="shared" si="74"/>
        <v>0</v>
      </c>
    </row>
    <row r="327" spans="1:11" ht="15.75">
      <c r="A327" s="14">
        <v>13</v>
      </c>
      <c r="B327" s="17" t="s">
        <v>386</v>
      </c>
      <c r="C327" s="17" t="s">
        <v>387</v>
      </c>
      <c r="D327" s="17" t="s">
        <v>388</v>
      </c>
      <c r="E327" s="17">
        <v>1</v>
      </c>
      <c r="F327" s="17">
        <v>2</v>
      </c>
      <c r="G327" s="106">
        <v>0</v>
      </c>
      <c r="H327" s="107">
        <f t="shared" si="72"/>
        <v>0</v>
      </c>
      <c r="I327" s="108"/>
      <c r="J327" s="107">
        <f t="shared" si="73"/>
        <v>0</v>
      </c>
      <c r="K327" s="109">
        <f t="shared" si="74"/>
        <v>0</v>
      </c>
    </row>
    <row r="328" spans="1:11" ht="15.75">
      <c r="A328" s="110">
        <v>14</v>
      </c>
      <c r="B328" s="36" t="s">
        <v>389</v>
      </c>
      <c r="C328" s="36" t="s">
        <v>390</v>
      </c>
      <c r="D328" s="36" t="s">
        <v>388</v>
      </c>
      <c r="E328" s="36">
        <v>1</v>
      </c>
      <c r="F328" s="111">
        <v>2</v>
      </c>
      <c r="G328" s="112">
        <v>0</v>
      </c>
      <c r="H328" s="113">
        <f t="shared" si="72"/>
        <v>0</v>
      </c>
      <c r="I328" s="114"/>
      <c r="J328" s="113">
        <f t="shared" si="73"/>
        <v>0</v>
      </c>
      <c r="K328" s="113">
        <f t="shared" si="74"/>
        <v>0</v>
      </c>
    </row>
    <row r="329" spans="1:11" ht="15.75">
      <c r="A329" s="36">
        <v>15</v>
      </c>
      <c r="B329" s="115" t="s">
        <v>391</v>
      </c>
      <c r="C329" s="115" t="s">
        <v>392</v>
      </c>
      <c r="D329" s="115"/>
      <c r="E329" s="36">
        <v>1</v>
      </c>
      <c r="F329" s="116">
        <v>2</v>
      </c>
      <c r="G329" s="112">
        <v>0</v>
      </c>
      <c r="H329" s="113">
        <f t="shared" si="72"/>
        <v>0</v>
      </c>
      <c r="I329" s="114"/>
      <c r="J329" s="113">
        <f t="shared" si="73"/>
        <v>0</v>
      </c>
      <c r="K329" s="113">
        <f t="shared" si="74"/>
        <v>0</v>
      </c>
    </row>
    <row r="330" spans="1:11" ht="15.75">
      <c r="A330" s="115">
        <v>16</v>
      </c>
      <c r="B330" s="115" t="s">
        <v>386</v>
      </c>
      <c r="C330" s="115" t="s">
        <v>393</v>
      </c>
      <c r="D330" s="115" t="s">
        <v>394</v>
      </c>
      <c r="E330" s="36">
        <v>1</v>
      </c>
      <c r="F330" s="116">
        <v>2</v>
      </c>
      <c r="G330" s="112">
        <v>0</v>
      </c>
      <c r="H330" s="113">
        <f t="shared" si="72"/>
        <v>0</v>
      </c>
      <c r="I330" s="114"/>
      <c r="J330" s="113">
        <f t="shared" si="73"/>
        <v>0</v>
      </c>
      <c r="K330" s="113">
        <f t="shared" si="74"/>
        <v>0</v>
      </c>
    </row>
    <row r="331" spans="1:11" ht="15.75">
      <c r="A331" s="115">
        <v>17</v>
      </c>
      <c r="B331" s="115" t="s">
        <v>395</v>
      </c>
      <c r="C331" s="115" t="s">
        <v>396</v>
      </c>
      <c r="D331" s="115" t="s">
        <v>397</v>
      </c>
      <c r="E331" s="36">
        <v>1</v>
      </c>
      <c r="F331" s="111">
        <v>2</v>
      </c>
      <c r="G331" s="112">
        <v>0</v>
      </c>
      <c r="H331" s="113">
        <f t="shared" si="72"/>
        <v>0</v>
      </c>
      <c r="I331" s="114"/>
      <c r="J331" s="113">
        <f t="shared" si="73"/>
        <v>0</v>
      </c>
      <c r="K331" s="113">
        <f t="shared" si="74"/>
        <v>0</v>
      </c>
    </row>
    <row r="332" spans="1:11" ht="15.75">
      <c r="A332" s="115">
        <v>18</v>
      </c>
      <c r="B332" s="115" t="s">
        <v>398</v>
      </c>
      <c r="C332" s="115">
        <v>3008</v>
      </c>
      <c r="D332" s="115" t="s">
        <v>399</v>
      </c>
      <c r="E332" s="36">
        <v>1</v>
      </c>
      <c r="F332" s="116">
        <v>2</v>
      </c>
      <c r="G332" s="112">
        <v>0</v>
      </c>
      <c r="H332" s="113">
        <f t="shared" si="72"/>
        <v>0</v>
      </c>
      <c r="I332" s="114"/>
      <c r="J332" s="113">
        <f t="shared" si="73"/>
        <v>0</v>
      </c>
      <c r="K332" s="113">
        <f t="shared" si="74"/>
        <v>0</v>
      </c>
    </row>
    <row r="333" spans="1:11" ht="15.75">
      <c r="A333" s="115">
        <v>19</v>
      </c>
      <c r="B333" s="115" t="s">
        <v>378</v>
      </c>
      <c r="C333" s="115">
        <v>4002</v>
      </c>
      <c r="D333" s="115" t="s">
        <v>399</v>
      </c>
      <c r="E333" s="36">
        <v>1</v>
      </c>
      <c r="F333" s="116">
        <v>2</v>
      </c>
      <c r="G333" s="112">
        <v>0</v>
      </c>
      <c r="H333" s="113">
        <f t="shared" si="72"/>
        <v>0</v>
      </c>
      <c r="I333" s="114"/>
      <c r="J333" s="113">
        <f t="shared" si="73"/>
        <v>0</v>
      </c>
      <c r="K333" s="113">
        <f t="shared" si="74"/>
        <v>0</v>
      </c>
    </row>
    <row r="334" spans="1:11" ht="15" customHeight="1">
      <c r="A334" s="23" t="s">
        <v>22</v>
      </c>
      <c r="B334" s="23"/>
      <c r="C334" s="23"/>
      <c r="D334" s="23"/>
      <c r="E334" s="23"/>
      <c r="F334" s="23"/>
      <c r="G334" s="67" t="s">
        <v>23</v>
      </c>
      <c r="H334" s="24">
        <f>SUM(H315:H315)</f>
        <v>0</v>
      </c>
      <c r="I334" s="68" t="s">
        <v>23</v>
      </c>
      <c r="J334" s="24">
        <f>SUM(J315:J315)</f>
        <v>0</v>
      </c>
      <c r="K334" s="24">
        <f>SUM(K315:K315)</f>
        <v>0</v>
      </c>
    </row>
    <row r="335" spans="1:11" ht="15" customHeight="1">
      <c r="A335" s="26"/>
      <c r="B335" s="26"/>
      <c r="C335" s="26"/>
      <c r="D335" s="26"/>
      <c r="E335" s="26"/>
      <c r="F335" s="26"/>
      <c r="G335" s="41"/>
      <c r="H335" s="41"/>
      <c r="I335" s="42"/>
      <c r="J335" s="41"/>
      <c r="K335" s="41"/>
    </row>
    <row r="336" spans="1:11" ht="15" customHeight="1">
      <c r="A336" s="6" t="s">
        <v>400</v>
      </c>
      <c r="B336" s="6"/>
      <c r="C336" s="6"/>
      <c r="D336" s="6"/>
      <c r="E336" s="6"/>
      <c r="F336" s="6"/>
      <c r="G336" s="7"/>
      <c r="H336" s="7"/>
      <c r="I336" s="63"/>
      <c r="J336" s="7"/>
      <c r="K336" s="8"/>
    </row>
    <row r="337" spans="1:11" ht="59.25" customHeight="1">
      <c r="A337" s="9" t="s">
        <v>4</v>
      </c>
      <c r="B337" s="10" t="s">
        <v>5</v>
      </c>
      <c r="C337" s="10" t="s">
        <v>6</v>
      </c>
      <c r="D337" s="10" t="s">
        <v>7</v>
      </c>
      <c r="E337" s="10" t="s">
        <v>8</v>
      </c>
      <c r="F337" s="10" t="s">
        <v>9</v>
      </c>
      <c r="G337" s="11" t="s">
        <v>10</v>
      </c>
      <c r="H337" s="12" t="s">
        <v>11</v>
      </c>
      <c r="I337" s="64" t="s">
        <v>12</v>
      </c>
      <c r="J337" s="12" t="s">
        <v>13</v>
      </c>
      <c r="K337" s="13" t="s">
        <v>14</v>
      </c>
    </row>
    <row r="338" spans="1:11" ht="15.75">
      <c r="A338" s="33">
        <v>1</v>
      </c>
      <c r="B338" s="17" t="s">
        <v>401</v>
      </c>
      <c r="C338" s="17" t="s">
        <v>402</v>
      </c>
      <c r="D338" s="17"/>
      <c r="E338" s="34">
        <v>1</v>
      </c>
      <c r="F338" s="34">
        <v>2</v>
      </c>
      <c r="G338" s="37">
        <v>0</v>
      </c>
      <c r="H338" s="76">
        <f aca="true" t="shared" si="75" ref="H338:H357">E338*F338*G338</f>
        <v>0</v>
      </c>
      <c r="I338" s="39"/>
      <c r="J338" s="76">
        <f aca="true" t="shared" si="76" ref="J338:J357">H338*I338%</f>
        <v>0</v>
      </c>
      <c r="K338" s="76">
        <f aca="true" t="shared" si="77" ref="K338:K357">H338+J338</f>
        <v>0</v>
      </c>
    </row>
    <row r="339" spans="1:11" ht="15.75">
      <c r="A339" s="33">
        <v>2</v>
      </c>
      <c r="B339" s="17" t="s">
        <v>403</v>
      </c>
      <c r="C339" s="17" t="s">
        <v>404</v>
      </c>
      <c r="D339" s="17"/>
      <c r="E339" s="15">
        <v>1</v>
      </c>
      <c r="F339" s="15">
        <v>2</v>
      </c>
      <c r="G339" s="18">
        <v>0</v>
      </c>
      <c r="H339" s="65">
        <f t="shared" si="75"/>
        <v>0</v>
      </c>
      <c r="I339" s="20"/>
      <c r="J339" s="65">
        <f t="shared" si="76"/>
        <v>0</v>
      </c>
      <c r="K339" s="66">
        <f t="shared" si="77"/>
        <v>0</v>
      </c>
    </row>
    <row r="340" spans="1:11" ht="15.75">
      <c r="A340" s="33">
        <v>3</v>
      </c>
      <c r="B340" s="17" t="s">
        <v>403</v>
      </c>
      <c r="C340" s="17" t="s">
        <v>405</v>
      </c>
      <c r="D340" s="17"/>
      <c r="E340" s="15">
        <v>1</v>
      </c>
      <c r="F340" s="15">
        <v>2</v>
      </c>
      <c r="G340" s="18">
        <v>0</v>
      </c>
      <c r="H340" s="65">
        <f t="shared" si="75"/>
        <v>0</v>
      </c>
      <c r="I340" s="20"/>
      <c r="J340" s="65">
        <f t="shared" si="76"/>
        <v>0</v>
      </c>
      <c r="K340" s="66">
        <f t="shared" si="77"/>
        <v>0</v>
      </c>
    </row>
    <row r="341" spans="1:11" ht="15.75">
      <c r="A341" s="33">
        <v>4</v>
      </c>
      <c r="B341" s="17" t="s">
        <v>406</v>
      </c>
      <c r="C341" s="17" t="s">
        <v>407</v>
      </c>
      <c r="D341" s="17"/>
      <c r="E341" s="15">
        <v>1</v>
      </c>
      <c r="F341" s="15">
        <v>2</v>
      </c>
      <c r="G341" s="18">
        <v>0</v>
      </c>
      <c r="H341" s="65">
        <f t="shared" si="75"/>
        <v>0</v>
      </c>
      <c r="I341" s="20"/>
      <c r="J341" s="65">
        <f t="shared" si="76"/>
        <v>0</v>
      </c>
      <c r="K341" s="66">
        <f t="shared" si="77"/>
        <v>0</v>
      </c>
    </row>
    <row r="342" spans="1:11" ht="15.75">
      <c r="A342" s="33">
        <v>5</v>
      </c>
      <c r="B342" s="17" t="s">
        <v>408</v>
      </c>
      <c r="C342" s="17" t="s">
        <v>409</v>
      </c>
      <c r="D342" s="17"/>
      <c r="E342" s="15">
        <v>1</v>
      </c>
      <c r="F342" s="15">
        <v>2</v>
      </c>
      <c r="G342" s="18">
        <v>0</v>
      </c>
      <c r="H342" s="65">
        <f t="shared" si="75"/>
        <v>0</v>
      </c>
      <c r="I342" s="20"/>
      <c r="J342" s="65">
        <f t="shared" si="76"/>
        <v>0</v>
      </c>
      <c r="K342" s="66">
        <f t="shared" si="77"/>
        <v>0</v>
      </c>
    </row>
    <row r="343" spans="1:11" ht="15.75">
      <c r="A343" s="33">
        <v>6</v>
      </c>
      <c r="B343" s="17" t="s">
        <v>408</v>
      </c>
      <c r="C343" s="17" t="s">
        <v>410</v>
      </c>
      <c r="D343" s="17"/>
      <c r="E343" s="15">
        <v>2</v>
      </c>
      <c r="F343" s="15">
        <v>2</v>
      </c>
      <c r="G343" s="18">
        <v>0</v>
      </c>
      <c r="H343" s="65">
        <f t="shared" si="75"/>
        <v>0</v>
      </c>
      <c r="I343" s="20"/>
      <c r="J343" s="65">
        <f t="shared" si="76"/>
        <v>0</v>
      </c>
      <c r="K343" s="66">
        <f t="shared" si="77"/>
        <v>0</v>
      </c>
    </row>
    <row r="344" spans="1:11" ht="15.75">
      <c r="A344" s="33">
        <v>7</v>
      </c>
      <c r="B344" s="17" t="s">
        <v>403</v>
      </c>
      <c r="C344" s="17" t="s">
        <v>411</v>
      </c>
      <c r="D344" s="17"/>
      <c r="E344" s="15">
        <v>1</v>
      </c>
      <c r="F344" s="15">
        <v>2</v>
      </c>
      <c r="G344" s="18">
        <v>0</v>
      </c>
      <c r="H344" s="65">
        <f t="shared" si="75"/>
        <v>0</v>
      </c>
      <c r="I344" s="20"/>
      <c r="J344" s="65">
        <f t="shared" si="76"/>
        <v>0</v>
      </c>
      <c r="K344" s="66">
        <f t="shared" si="77"/>
        <v>0</v>
      </c>
    </row>
    <row r="345" spans="1:11" ht="26.25">
      <c r="A345" s="33">
        <v>8</v>
      </c>
      <c r="B345" s="17" t="s">
        <v>412</v>
      </c>
      <c r="C345" s="17" t="s">
        <v>413</v>
      </c>
      <c r="D345" s="17"/>
      <c r="E345" s="15">
        <v>1</v>
      </c>
      <c r="F345" s="15">
        <v>2</v>
      </c>
      <c r="G345" s="18">
        <v>0</v>
      </c>
      <c r="H345" s="65">
        <f t="shared" si="75"/>
        <v>0</v>
      </c>
      <c r="I345" s="20"/>
      <c r="J345" s="65">
        <f t="shared" si="76"/>
        <v>0</v>
      </c>
      <c r="K345" s="66">
        <f t="shared" si="77"/>
        <v>0</v>
      </c>
    </row>
    <row r="346" spans="1:11" ht="15.75">
      <c r="A346" s="33">
        <v>9</v>
      </c>
      <c r="B346" s="17" t="s">
        <v>403</v>
      </c>
      <c r="C346" s="17" t="s">
        <v>414</v>
      </c>
      <c r="D346" s="17"/>
      <c r="E346" s="15">
        <v>1</v>
      </c>
      <c r="F346" s="15">
        <v>2</v>
      </c>
      <c r="G346" s="18">
        <v>0</v>
      </c>
      <c r="H346" s="65">
        <f t="shared" si="75"/>
        <v>0</v>
      </c>
      <c r="I346" s="20"/>
      <c r="J346" s="65">
        <f t="shared" si="76"/>
        <v>0</v>
      </c>
      <c r="K346" s="66">
        <f t="shared" si="77"/>
        <v>0</v>
      </c>
    </row>
    <row r="347" spans="1:11" ht="15.75">
      <c r="A347" s="33">
        <v>10</v>
      </c>
      <c r="B347" s="17" t="s">
        <v>403</v>
      </c>
      <c r="C347" s="17" t="s">
        <v>415</v>
      </c>
      <c r="D347" s="17"/>
      <c r="E347" s="15">
        <v>1</v>
      </c>
      <c r="F347" s="15">
        <v>2</v>
      </c>
      <c r="G347" s="18">
        <v>0</v>
      </c>
      <c r="H347" s="65">
        <f t="shared" si="75"/>
        <v>0</v>
      </c>
      <c r="I347" s="20"/>
      <c r="J347" s="65">
        <f t="shared" si="76"/>
        <v>0</v>
      </c>
      <c r="K347" s="66">
        <f t="shared" si="77"/>
        <v>0</v>
      </c>
    </row>
    <row r="348" spans="1:11" ht="15.75">
      <c r="A348" s="33">
        <v>11</v>
      </c>
      <c r="B348" s="17" t="s">
        <v>403</v>
      </c>
      <c r="C348" s="17" t="s">
        <v>416</v>
      </c>
      <c r="D348" s="17"/>
      <c r="E348" s="15">
        <v>1</v>
      </c>
      <c r="F348" s="15">
        <v>2</v>
      </c>
      <c r="G348" s="18">
        <v>0</v>
      </c>
      <c r="H348" s="65">
        <f t="shared" si="75"/>
        <v>0</v>
      </c>
      <c r="I348" s="20"/>
      <c r="J348" s="65">
        <f t="shared" si="76"/>
        <v>0</v>
      </c>
      <c r="K348" s="66">
        <f t="shared" si="77"/>
        <v>0</v>
      </c>
    </row>
    <row r="349" spans="1:11" ht="15.75">
      <c r="A349" s="33">
        <v>12</v>
      </c>
      <c r="B349" s="17" t="s">
        <v>417</v>
      </c>
      <c r="C349" s="17" t="s">
        <v>418</v>
      </c>
      <c r="D349" s="17" t="s">
        <v>419</v>
      </c>
      <c r="E349" s="15">
        <v>1</v>
      </c>
      <c r="F349" s="15">
        <v>2</v>
      </c>
      <c r="G349" s="18">
        <v>0</v>
      </c>
      <c r="H349" s="65">
        <f t="shared" si="75"/>
        <v>0</v>
      </c>
      <c r="I349" s="20"/>
      <c r="J349" s="65">
        <f t="shared" si="76"/>
        <v>0</v>
      </c>
      <c r="K349" s="66">
        <f t="shared" si="77"/>
        <v>0</v>
      </c>
    </row>
    <row r="350" spans="1:11" ht="15.75">
      <c r="A350" s="33">
        <v>13</v>
      </c>
      <c r="B350" s="17" t="s">
        <v>420</v>
      </c>
      <c r="C350" s="17"/>
      <c r="D350" s="17" t="s">
        <v>421</v>
      </c>
      <c r="E350" s="15">
        <v>2</v>
      </c>
      <c r="F350" s="15">
        <v>2</v>
      </c>
      <c r="G350" s="18">
        <v>0</v>
      </c>
      <c r="H350" s="65">
        <f t="shared" si="75"/>
        <v>0</v>
      </c>
      <c r="I350" s="20"/>
      <c r="J350" s="65">
        <f t="shared" si="76"/>
        <v>0</v>
      </c>
      <c r="K350" s="66">
        <f t="shared" si="77"/>
        <v>0</v>
      </c>
    </row>
    <row r="351" spans="1:11" ht="15.75">
      <c r="A351" s="33">
        <v>14</v>
      </c>
      <c r="B351" s="17" t="s">
        <v>422</v>
      </c>
      <c r="C351" s="17"/>
      <c r="D351" s="17" t="s">
        <v>423</v>
      </c>
      <c r="E351" s="15">
        <v>1</v>
      </c>
      <c r="F351" s="15">
        <v>2</v>
      </c>
      <c r="G351" s="18">
        <v>0</v>
      </c>
      <c r="H351" s="65">
        <f t="shared" si="75"/>
        <v>0</v>
      </c>
      <c r="I351" s="20"/>
      <c r="J351" s="65">
        <f t="shared" si="76"/>
        <v>0</v>
      </c>
      <c r="K351" s="66">
        <f t="shared" si="77"/>
        <v>0</v>
      </c>
    </row>
    <row r="352" spans="1:11" ht="15.75">
      <c r="A352" s="33">
        <v>15</v>
      </c>
      <c r="B352" s="17" t="s">
        <v>424</v>
      </c>
      <c r="C352" s="17"/>
      <c r="D352" s="17" t="s">
        <v>425</v>
      </c>
      <c r="E352" s="17">
        <v>1</v>
      </c>
      <c r="F352" s="17">
        <v>2</v>
      </c>
      <c r="G352" s="106">
        <v>0</v>
      </c>
      <c r="H352" s="65">
        <f t="shared" si="75"/>
        <v>0</v>
      </c>
      <c r="I352" s="20"/>
      <c r="J352" s="65">
        <f t="shared" si="76"/>
        <v>0</v>
      </c>
      <c r="K352" s="66">
        <f t="shared" si="77"/>
        <v>0</v>
      </c>
    </row>
    <row r="353" spans="1:11" ht="15.75">
      <c r="A353" s="33">
        <v>16</v>
      </c>
      <c r="B353" s="17" t="s">
        <v>426</v>
      </c>
      <c r="C353" s="17"/>
      <c r="D353" s="17" t="s">
        <v>427</v>
      </c>
      <c r="E353" s="17">
        <v>2</v>
      </c>
      <c r="F353" s="17">
        <v>2</v>
      </c>
      <c r="G353" s="106">
        <v>0</v>
      </c>
      <c r="H353" s="65">
        <f t="shared" si="75"/>
        <v>0</v>
      </c>
      <c r="I353" s="20"/>
      <c r="J353" s="65">
        <f t="shared" si="76"/>
        <v>0</v>
      </c>
      <c r="K353" s="66">
        <f t="shared" si="77"/>
        <v>0</v>
      </c>
    </row>
    <row r="354" spans="1:11" ht="15.75">
      <c r="A354" s="33">
        <v>17</v>
      </c>
      <c r="B354" s="17" t="s">
        <v>428</v>
      </c>
      <c r="C354" s="17"/>
      <c r="D354" s="17" t="s">
        <v>429</v>
      </c>
      <c r="E354" s="17">
        <v>2</v>
      </c>
      <c r="F354" s="17">
        <v>2</v>
      </c>
      <c r="G354" s="106">
        <v>0</v>
      </c>
      <c r="H354" s="65">
        <f t="shared" si="75"/>
        <v>0</v>
      </c>
      <c r="I354" s="20"/>
      <c r="J354" s="65">
        <f t="shared" si="76"/>
        <v>0</v>
      </c>
      <c r="K354" s="66">
        <f t="shared" si="77"/>
        <v>0</v>
      </c>
    </row>
    <row r="355" spans="1:11" ht="15.75">
      <c r="A355" s="33">
        <v>18</v>
      </c>
      <c r="B355" s="17" t="s">
        <v>408</v>
      </c>
      <c r="C355" s="17" t="s">
        <v>430</v>
      </c>
      <c r="D355" s="17" t="s">
        <v>431</v>
      </c>
      <c r="E355" s="17">
        <v>2</v>
      </c>
      <c r="F355" s="17">
        <v>2</v>
      </c>
      <c r="G355" s="106">
        <v>0</v>
      </c>
      <c r="H355" s="65">
        <f t="shared" si="75"/>
        <v>0</v>
      </c>
      <c r="I355" s="20"/>
      <c r="J355" s="65">
        <f t="shared" si="76"/>
        <v>0</v>
      </c>
      <c r="K355" s="66">
        <f t="shared" si="77"/>
        <v>0</v>
      </c>
    </row>
    <row r="356" spans="1:11" s="117" customFormat="1" ht="15.75" customHeight="1">
      <c r="A356" s="33">
        <v>19</v>
      </c>
      <c r="B356" s="17" t="s">
        <v>432</v>
      </c>
      <c r="C356" s="15"/>
      <c r="D356" s="15"/>
      <c r="E356" s="15">
        <v>1</v>
      </c>
      <c r="F356" s="15">
        <v>2</v>
      </c>
      <c r="G356" s="18">
        <v>0</v>
      </c>
      <c r="H356" s="65">
        <f t="shared" si="75"/>
        <v>0</v>
      </c>
      <c r="I356" s="20"/>
      <c r="J356" s="65">
        <f t="shared" si="76"/>
        <v>0</v>
      </c>
      <c r="K356" s="66">
        <f t="shared" si="77"/>
        <v>0</v>
      </c>
    </row>
    <row r="357" spans="1:11" s="117" customFormat="1" ht="15.75" customHeight="1">
      <c r="A357" s="33">
        <v>20</v>
      </c>
      <c r="B357" s="17" t="s">
        <v>433</v>
      </c>
      <c r="C357" s="15" t="s">
        <v>430</v>
      </c>
      <c r="D357" s="15" t="s">
        <v>434</v>
      </c>
      <c r="E357" s="15">
        <v>1</v>
      </c>
      <c r="F357" s="15">
        <v>2</v>
      </c>
      <c r="G357" s="18">
        <v>0</v>
      </c>
      <c r="H357" s="65">
        <f t="shared" si="75"/>
        <v>0</v>
      </c>
      <c r="I357" s="20"/>
      <c r="J357" s="65">
        <f t="shared" si="76"/>
        <v>0</v>
      </c>
      <c r="K357" s="66">
        <f t="shared" si="77"/>
        <v>0</v>
      </c>
    </row>
    <row r="358" spans="1:11" ht="15" customHeight="1">
      <c r="A358" s="23" t="s">
        <v>22</v>
      </c>
      <c r="B358" s="23"/>
      <c r="C358" s="23"/>
      <c r="D358" s="23"/>
      <c r="E358" s="23"/>
      <c r="F358" s="23"/>
      <c r="G358" s="67" t="s">
        <v>23</v>
      </c>
      <c r="H358" s="24">
        <f>SUM(H344:H344)</f>
        <v>0</v>
      </c>
      <c r="I358" s="68" t="s">
        <v>23</v>
      </c>
      <c r="J358" s="24">
        <f>SUM(J344:J344)</f>
        <v>0</v>
      </c>
      <c r="K358" s="24">
        <f>SUM(K344:K344)</f>
        <v>0</v>
      </c>
    </row>
    <row r="359" spans="1:11" ht="15" customHeight="1">
      <c r="A359" s="26"/>
      <c r="B359" s="26"/>
      <c r="C359" s="26"/>
      <c r="D359" s="26"/>
      <c r="E359" s="26"/>
      <c r="F359" s="26"/>
      <c r="G359" s="41"/>
      <c r="H359" s="41"/>
      <c r="I359" s="42"/>
      <c r="J359" s="41"/>
      <c r="K359" s="41"/>
    </row>
    <row r="360" spans="1:11" ht="15" customHeight="1">
      <c r="A360" s="6" t="s">
        <v>435</v>
      </c>
      <c r="B360" s="6"/>
      <c r="C360" s="6"/>
      <c r="D360" s="6"/>
      <c r="E360" s="6"/>
      <c r="F360" s="6"/>
      <c r="G360" s="7"/>
      <c r="H360" s="7"/>
      <c r="I360" s="63"/>
      <c r="J360" s="7"/>
      <c r="K360" s="8"/>
    </row>
    <row r="361" spans="1:11" ht="57" customHeight="1">
      <c r="A361" s="9" t="s">
        <v>4</v>
      </c>
      <c r="B361" s="10" t="s">
        <v>5</v>
      </c>
      <c r="C361" s="10" t="s">
        <v>6</v>
      </c>
      <c r="D361" s="10" t="s">
        <v>7</v>
      </c>
      <c r="E361" s="10" t="s">
        <v>8</v>
      </c>
      <c r="F361" s="10" t="s">
        <v>9</v>
      </c>
      <c r="G361" s="11" t="s">
        <v>10</v>
      </c>
      <c r="H361" s="12" t="s">
        <v>11</v>
      </c>
      <c r="I361" s="64" t="s">
        <v>12</v>
      </c>
      <c r="J361" s="12" t="s">
        <v>13</v>
      </c>
      <c r="K361" s="13" t="s">
        <v>14</v>
      </c>
    </row>
    <row r="362" spans="1:11" ht="15.75">
      <c r="A362" s="118">
        <v>1</v>
      </c>
      <c r="B362" s="15" t="s">
        <v>436</v>
      </c>
      <c r="C362" s="15" t="s">
        <v>437</v>
      </c>
      <c r="D362" s="15" t="s">
        <v>438</v>
      </c>
      <c r="E362" s="15">
        <v>2</v>
      </c>
      <c r="F362" s="15">
        <v>2</v>
      </c>
      <c r="G362" s="18">
        <v>0</v>
      </c>
      <c r="H362" s="65">
        <f aca="true" t="shared" si="78" ref="H362:H373">E362*F362*G362</f>
        <v>0</v>
      </c>
      <c r="I362" s="20"/>
      <c r="J362" s="65">
        <f aca="true" t="shared" si="79" ref="J362:J373">H362*I362%</f>
        <v>0</v>
      </c>
      <c r="K362" s="66">
        <f aca="true" t="shared" si="80" ref="K362:K373">H362+J362</f>
        <v>0</v>
      </c>
    </row>
    <row r="363" spans="1:11" ht="15.75">
      <c r="A363" s="118">
        <v>2</v>
      </c>
      <c r="B363" s="15" t="s">
        <v>439</v>
      </c>
      <c r="C363" s="15" t="s">
        <v>440</v>
      </c>
      <c r="D363" s="15"/>
      <c r="E363" s="15">
        <v>1</v>
      </c>
      <c r="F363" s="15">
        <v>2</v>
      </c>
      <c r="G363" s="18">
        <v>0</v>
      </c>
      <c r="H363" s="65">
        <f t="shared" si="78"/>
        <v>0</v>
      </c>
      <c r="I363" s="20"/>
      <c r="J363" s="65">
        <f t="shared" si="79"/>
        <v>0</v>
      </c>
      <c r="K363" s="66">
        <f t="shared" si="80"/>
        <v>0</v>
      </c>
    </row>
    <row r="364" spans="1:11" ht="15.75">
      <c r="A364" s="118">
        <v>3</v>
      </c>
      <c r="B364" s="15" t="s">
        <v>441</v>
      </c>
      <c r="C364" s="15"/>
      <c r="D364" s="15"/>
      <c r="E364" s="15">
        <v>3</v>
      </c>
      <c r="F364" s="15">
        <v>2</v>
      </c>
      <c r="G364" s="18">
        <v>0</v>
      </c>
      <c r="H364" s="65">
        <f t="shared" si="78"/>
        <v>0</v>
      </c>
      <c r="I364" s="20"/>
      <c r="J364" s="65">
        <f t="shared" si="79"/>
        <v>0</v>
      </c>
      <c r="K364" s="66">
        <f t="shared" si="80"/>
        <v>0</v>
      </c>
    </row>
    <row r="365" spans="1:11" ht="15.75">
      <c r="A365" s="118">
        <v>4</v>
      </c>
      <c r="B365" s="15" t="s">
        <v>442</v>
      </c>
      <c r="C365" s="15" t="s">
        <v>443</v>
      </c>
      <c r="D365" s="15"/>
      <c r="E365" s="15">
        <v>1</v>
      </c>
      <c r="F365" s="15">
        <v>2</v>
      </c>
      <c r="G365" s="18">
        <v>0</v>
      </c>
      <c r="H365" s="65">
        <f t="shared" si="78"/>
        <v>0</v>
      </c>
      <c r="I365" s="20"/>
      <c r="J365" s="65">
        <f t="shared" si="79"/>
        <v>0</v>
      </c>
      <c r="K365" s="66">
        <f t="shared" si="80"/>
        <v>0</v>
      </c>
    </row>
    <row r="366" spans="1:11" ht="15.75">
      <c r="A366" s="118">
        <v>5</v>
      </c>
      <c r="B366" s="15" t="s">
        <v>444</v>
      </c>
      <c r="C366" s="15" t="s">
        <v>445</v>
      </c>
      <c r="D366" s="15"/>
      <c r="E366" s="15">
        <v>1</v>
      </c>
      <c r="F366" s="15">
        <v>2</v>
      </c>
      <c r="G366" s="18">
        <v>0</v>
      </c>
      <c r="H366" s="65">
        <f t="shared" si="78"/>
        <v>0</v>
      </c>
      <c r="I366" s="20"/>
      <c r="J366" s="65">
        <f t="shared" si="79"/>
        <v>0</v>
      </c>
      <c r="K366" s="66">
        <f t="shared" si="80"/>
        <v>0</v>
      </c>
    </row>
    <row r="367" spans="1:11" ht="15.75">
      <c r="A367" s="118">
        <v>6</v>
      </c>
      <c r="B367" s="15" t="s">
        <v>446</v>
      </c>
      <c r="C367" s="15" t="s">
        <v>447</v>
      </c>
      <c r="D367" s="15"/>
      <c r="E367" s="15">
        <v>1</v>
      </c>
      <c r="F367" s="15">
        <v>2</v>
      </c>
      <c r="G367" s="18">
        <v>0</v>
      </c>
      <c r="H367" s="65">
        <f t="shared" si="78"/>
        <v>0</v>
      </c>
      <c r="I367" s="20"/>
      <c r="J367" s="65">
        <f t="shared" si="79"/>
        <v>0</v>
      </c>
      <c r="K367" s="66">
        <f t="shared" si="80"/>
        <v>0</v>
      </c>
    </row>
    <row r="368" spans="1:11" ht="15.75">
      <c r="A368" s="118">
        <v>7</v>
      </c>
      <c r="B368" s="15" t="s">
        <v>448</v>
      </c>
      <c r="C368" s="15" t="s">
        <v>449</v>
      </c>
      <c r="D368" s="15" t="s">
        <v>450</v>
      </c>
      <c r="E368" s="15">
        <v>1</v>
      </c>
      <c r="F368" s="15">
        <v>2</v>
      </c>
      <c r="G368" s="18">
        <v>0</v>
      </c>
      <c r="H368" s="65">
        <f t="shared" si="78"/>
        <v>0</v>
      </c>
      <c r="I368" s="20"/>
      <c r="J368" s="65">
        <f t="shared" si="79"/>
        <v>0</v>
      </c>
      <c r="K368" s="66">
        <f t="shared" si="80"/>
        <v>0</v>
      </c>
    </row>
    <row r="369" spans="1:11" ht="15.75">
      <c r="A369" s="118">
        <v>8</v>
      </c>
      <c r="B369" s="15" t="s">
        <v>451</v>
      </c>
      <c r="C369" s="15" t="s">
        <v>452</v>
      </c>
      <c r="D369" s="15" t="s">
        <v>453</v>
      </c>
      <c r="E369" s="15">
        <v>1</v>
      </c>
      <c r="F369" s="15">
        <v>2</v>
      </c>
      <c r="G369" s="18">
        <v>0</v>
      </c>
      <c r="H369" s="65">
        <f t="shared" si="78"/>
        <v>0</v>
      </c>
      <c r="I369" s="20"/>
      <c r="J369" s="65">
        <f t="shared" si="79"/>
        <v>0</v>
      </c>
      <c r="K369" s="66">
        <f t="shared" si="80"/>
        <v>0</v>
      </c>
    </row>
    <row r="370" spans="1:11" ht="15.75">
      <c r="A370" s="118">
        <v>9</v>
      </c>
      <c r="B370" s="15" t="s">
        <v>454</v>
      </c>
      <c r="C370" s="15" t="s">
        <v>455</v>
      </c>
      <c r="D370" s="15" t="s">
        <v>456</v>
      </c>
      <c r="E370" s="15">
        <v>2</v>
      </c>
      <c r="F370" s="15">
        <v>2</v>
      </c>
      <c r="G370" s="18">
        <v>0</v>
      </c>
      <c r="H370" s="65">
        <f t="shared" si="78"/>
        <v>0</v>
      </c>
      <c r="I370" s="20"/>
      <c r="J370" s="65">
        <f t="shared" si="79"/>
        <v>0</v>
      </c>
      <c r="K370" s="66">
        <f t="shared" si="80"/>
        <v>0</v>
      </c>
    </row>
    <row r="371" spans="1:11" ht="15.75">
      <c r="A371" s="118">
        <v>10</v>
      </c>
      <c r="B371" s="15" t="s">
        <v>457</v>
      </c>
      <c r="C371" s="15" t="s">
        <v>458</v>
      </c>
      <c r="D371" s="15"/>
      <c r="E371" s="15">
        <v>1</v>
      </c>
      <c r="F371" s="15">
        <v>2</v>
      </c>
      <c r="G371" s="18">
        <v>0</v>
      </c>
      <c r="H371" s="65">
        <f t="shared" si="78"/>
        <v>0</v>
      </c>
      <c r="I371" s="20"/>
      <c r="J371" s="65">
        <f t="shared" si="79"/>
        <v>0</v>
      </c>
      <c r="K371" s="66">
        <f t="shared" si="80"/>
        <v>0</v>
      </c>
    </row>
    <row r="372" spans="1:256" s="123" customFormat="1" ht="15">
      <c r="A372" s="118">
        <v>11</v>
      </c>
      <c r="B372" s="119" t="s">
        <v>459</v>
      </c>
      <c r="C372" s="119" t="s">
        <v>460</v>
      </c>
      <c r="D372" s="119"/>
      <c r="E372" s="120">
        <v>3</v>
      </c>
      <c r="F372" s="79">
        <v>2</v>
      </c>
      <c r="G372" s="80">
        <v>0</v>
      </c>
      <c r="H372" s="19">
        <f t="shared" si="78"/>
        <v>0</v>
      </c>
      <c r="I372" s="20"/>
      <c r="J372" s="19">
        <f t="shared" si="79"/>
        <v>0</v>
      </c>
      <c r="K372" s="121">
        <f t="shared" si="80"/>
        <v>0</v>
      </c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HV372" s="124"/>
      <c r="HW372" s="124"/>
      <c r="HX372" s="124"/>
      <c r="HY372" s="124"/>
      <c r="HZ372" s="124"/>
      <c r="IA372" s="124"/>
      <c r="IB372" s="124"/>
      <c r="IC372" s="124"/>
      <c r="ID372" s="124"/>
      <c r="IE372" s="124"/>
      <c r="IF372" s="124"/>
      <c r="IG372" s="124"/>
      <c r="IH372" s="124"/>
      <c r="II372" s="124"/>
      <c r="IJ372" s="124"/>
      <c r="IK372" s="124"/>
      <c r="IL372" s="124"/>
      <c r="IM372" s="124"/>
      <c r="IN372" s="124"/>
      <c r="IO372" s="124"/>
      <c r="IP372" s="124"/>
      <c r="IQ372" s="124"/>
      <c r="IR372" s="124"/>
      <c r="IS372" s="124"/>
      <c r="IT372" s="124"/>
      <c r="IU372" s="124"/>
      <c r="IV372" s="124"/>
    </row>
    <row r="373" spans="1:256" s="123" customFormat="1" ht="15">
      <c r="A373" s="118">
        <v>12</v>
      </c>
      <c r="B373" s="119" t="s">
        <v>461</v>
      </c>
      <c r="C373" s="119" t="s">
        <v>462</v>
      </c>
      <c r="D373" s="119" t="s">
        <v>463</v>
      </c>
      <c r="E373" s="15">
        <v>1</v>
      </c>
      <c r="F373" s="15">
        <v>2</v>
      </c>
      <c r="G373" s="18">
        <v>0</v>
      </c>
      <c r="H373" s="65">
        <f t="shared" si="78"/>
        <v>0</v>
      </c>
      <c r="I373" s="20"/>
      <c r="J373" s="65">
        <f t="shared" si="79"/>
        <v>0</v>
      </c>
      <c r="K373" s="66">
        <f t="shared" si="80"/>
        <v>0</v>
      </c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2"/>
      <c r="CA373" s="122"/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HV373" s="124"/>
      <c r="HW373" s="124"/>
      <c r="HX373" s="124"/>
      <c r="HY373" s="124"/>
      <c r="HZ373" s="124"/>
      <c r="IA373" s="124"/>
      <c r="IB373" s="124"/>
      <c r="IC373" s="124"/>
      <c r="ID373" s="124"/>
      <c r="IE373" s="124"/>
      <c r="IF373" s="124"/>
      <c r="IG373" s="124"/>
      <c r="IH373" s="124"/>
      <c r="II373" s="124"/>
      <c r="IJ373" s="124"/>
      <c r="IK373" s="124"/>
      <c r="IL373" s="124"/>
      <c r="IM373" s="124"/>
      <c r="IN373" s="124"/>
      <c r="IO373" s="124"/>
      <c r="IP373" s="124"/>
      <c r="IQ373" s="124"/>
      <c r="IR373" s="124"/>
      <c r="IS373" s="124"/>
      <c r="IT373" s="124"/>
      <c r="IU373" s="124"/>
      <c r="IV373" s="124"/>
    </row>
    <row r="374" spans="1:11" ht="12.75" customHeight="1">
      <c r="A374" s="23" t="s">
        <v>22</v>
      </c>
      <c r="B374" s="23"/>
      <c r="C374" s="23"/>
      <c r="D374" s="23"/>
      <c r="E374" s="23"/>
      <c r="F374" s="23"/>
      <c r="G374" s="67" t="s">
        <v>23</v>
      </c>
      <c r="H374" s="24">
        <f>SUM(H362:H362)</f>
        <v>0</v>
      </c>
      <c r="I374" s="68" t="s">
        <v>23</v>
      </c>
      <c r="J374" s="24">
        <f>SUM(J362:J362)</f>
        <v>0</v>
      </c>
      <c r="K374" s="24">
        <f>SUM(K362:K362)</f>
        <v>0</v>
      </c>
    </row>
    <row r="375" spans="1:11" ht="15.75">
      <c r="A375" s="26"/>
      <c r="B375" s="26"/>
      <c r="C375" s="26"/>
      <c r="D375" s="26"/>
      <c r="E375" s="26"/>
      <c r="F375" s="26"/>
      <c r="G375" s="41"/>
      <c r="H375" s="41"/>
      <c r="I375" s="42"/>
      <c r="J375" s="41"/>
      <c r="K375" s="41"/>
    </row>
    <row r="376" spans="1:11" ht="12.75" customHeight="1">
      <c r="A376" s="6" t="s">
        <v>464</v>
      </c>
      <c r="B376" s="6"/>
      <c r="C376" s="6"/>
      <c r="D376" s="6"/>
      <c r="E376" s="6"/>
      <c r="F376" s="6"/>
      <c r="G376" s="7"/>
      <c r="H376" s="7"/>
      <c r="I376" s="63"/>
      <c r="J376" s="7"/>
      <c r="K376" s="8"/>
    </row>
    <row r="377" spans="1:11" ht="55.5" customHeight="1">
      <c r="A377" s="9" t="s">
        <v>4</v>
      </c>
      <c r="B377" s="10" t="s">
        <v>5</v>
      </c>
      <c r="C377" s="10" t="s">
        <v>6</v>
      </c>
      <c r="D377" s="10" t="s">
        <v>7</v>
      </c>
      <c r="E377" s="10" t="s">
        <v>8</v>
      </c>
      <c r="F377" s="10" t="s">
        <v>9</v>
      </c>
      <c r="G377" s="11" t="s">
        <v>10</v>
      </c>
      <c r="H377" s="12" t="s">
        <v>11</v>
      </c>
      <c r="I377" s="64" t="s">
        <v>12</v>
      </c>
      <c r="J377" s="12" t="s">
        <v>13</v>
      </c>
      <c r="K377" s="13" t="s">
        <v>14</v>
      </c>
    </row>
    <row r="378" spans="1:11" s="125" customFormat="1" ht="15">
      <c r="A378" s="110">
        <v>1</v>
      </c>
      <c r="B378" s="17" t="s">
        <v>465</v>
      </c>
      <c r="C378" s="17" t="s">
        <v>466</v>
      </c>
      <c r="D378" s="17"/>
      <c r="E378" s="17">
        <v>2</v>
      </c>
      <c r="F378" s="17">
        <v>2</v>
      </c>
      <c r="G378" s="106">
        <v>0</v>
      </c>
      <c r="H378" s="107">
        <f aca="true" t="shared" si="81" ref="H378:H380">E378*F378*G378</f>
        <v>0</v>
      </c>
      <c r="I378" s="108"/>
      <c r="J378" s="107">
        <f aca="true" t="shared" si="82" ref="J378:J380">H378*I378%</f>
        <v>0</v>
      </c>
      <c r="K378" s="109">
        <f aca="true" t="shared" si="83" ref="K378:K380">H378+J378</f>
        <v>0</v>
      </c>
    </row>
    <row r="379" spans="1:11" ht="15.75">
      <c r="A379" s="14">
        <v>2</v>
      </c>
      <c r="B379" s="15" t="s">
        <v>465</v>
      </c>
      <c r="C379" s="15" t="s">
        <v>467</v>
      </c>
      <c r="D379" s="15"/>
      <c r="E379" s="15">
        <v>1</v>
      </c>
      <c r="F379" s="15">
        <v>2</v>
      </c>
      <c r="G379" s="18">
        <v>0</v>
      </c>
      <c r="H379" s="65">
        <f t="shared" si="81"/>
        <v>0</v>
      </c>
      <c r="I379" s="20"/>
      <c r="J379" s="65">
        <f t="shared" si="82"/>
        <v>0</v>
      </c>
      <c r="K379" s="66">
        <f t="shared" si="83"/>
        <v>0</v>
      </c>
    </row>
    <row r="380" spans="1:11" ht="15.75">
      <c r="A380" s="14">
        <v>3</v>
      </c>
      <c r="B380" s="85" t="s">
        <v>468</v>
      </c>
      <c r="C380" s="15" t="s">
        <v>469</v>
      </c>
      <c r="D380" s="15" t="s">
        <v>470</v>
      </c>
      <c r="E380" s="15">
        <v>1</v>
      </c>
      <c r="F380" s="15">
        <v>2</v>
      </c>
      <c r="G380" s="18">
        <v>0</v>
      </c>
      <c r="H380" s="65">
        <f t="shared" si="81"/>
        <v>0</v>
      </c>
      <c r="I380" s="20"/>
      <c r="J380" s="65">
        <f t="shared" si="82"/>
        <v>0</v>
      </c>
      <c r="K380" s="66">
        <f t="shared" si="83"/>
        <v>0</v>
      </c>
    </row>
    <row r="381" spans="1:11" ht="15" customHeight="1">
      <c r="A381" s="23" t="s">
        <v>22</v>
      </c>
      <c r="B381" s="23"/>
      <c r="C381" s="23"/>
      <c r="D381" s="23"/>
      <c r="E381" s="23"/>
      <c r="F381" s="23"/>
      <c r="G381" s="67" t="s">
        <v>23</v>
      </c>
      <c r="H381" s="24">
        <f>SUM(H378:H378)</f>
        <v>0</v>
      </c>
      <c r="I381" s="68" t="s">
        <v>23</v>
      </c>
      <c r="J381" s="24">
        <f>SUM(J378:J378)</f>
        <v>0</v>
      </c>
      <c r="K381" s="24">
        <f>SUM(K378:K378)</f>
        <v>0</v>
      </c>
    </row>
    <row r="382" spans="1:11" ht="15" customHeight="1">
      <c r="A382" s="26"/>
      <c r="B382" s="26"/>
      <c r="C382" s="26"/>
      <c r="D382" s="26"/>
      <c r="E382" s="26"/>
      <c r="F382" s="26"/>
      <c r="G382" s="41"/>
      <c r="H382" s="41"/>
      <c r="I382" s="42"/>
      <c r="J382" s="41"/>
      <c r="K382" s="41"/>
    </row>
    <row r="383" spans="1:11" ht="14.25" customHeight="1">
      <c r="A383" s="6" t="s">
        <v>471</v>
      </c>
      <c r="B383" s="6"/>
      <c r="C383" s="6"/>
      <c r="D383" s="6"/>
      <c r="E383" s="6"/>
      <c r="F383" s="6"/>
      <c r="G383" s="7"/>
      <c r="H383" s="7"/>
      <c r="I383" s="63"/>
      <c r="J383" s="7"/>
      <c r="K383" s="8"/>
    </row>
    <row r="384" spans="1:11" ht="55.5" customHeight="1">
      <c r="A384" s="9" t="s">
        <v>4</v>
      </c>
      <c r="B384" s="10" t="s">
        <v>5</v>
      </c>
      <c r="C384" s="10" t="s">
        <v>6</v>
      </c>
      <c r="D384" s="10" t="s">
        <v>7</v>
      </c>
      <c r="E384" s="10" t="s">
        <v>8</v>
      </c>
      <c r="F384" s="10" t="s">
        <v>9</v>
      </c>
      <c r="G384" s="11" t="s">
        <v>10</v>
      </c>
      <c r="H384" s="12" t="s">
        <v>11</v>
      </c>
      <c r="I384" s="64" t="s">
        <v>12</v>
      </c>
      <c r="J384" s="12" t="s">
        <v>13</v>
      </c>
      <c r="K384" s="13" t="s">
        <v>14</v>
      </c>
    </row>
    <row r="385" spans="1:11" ht="15.75">
      <c r="A385" s="17">
        <v>1</v>
      </c>
      <c r="B385" s="17" t="s">
        <v>472</v>
      </c>
      <c r="C385" s="17" t="s">
        <v>473</v>
      </c>
      <c r="D385" s="17" t="s">
        <v>474</v>
      </c>
      <c r="E385" s="17">
        <v>2</v>
      </c>
      <c r="F385" s="15">
        <v>2</v>
      </c>
      <c r="G385" s="126">
        <v>0</v>
      </c>
      <c r="H385" s="65">
        <f aca="true" t="shared" si="84" ref="H385:H423">E385*F385*G385</f>
        <v>0</v>
      </c>
      <c r="I385" s="20"/>
      <c r="J385" s="65">
        <f aca="true" t="shared" si="85" ref="J385:J423">H385*I385%</f>
        <v>0</v>
      </c>
      <c r="K385" s="65">
        <f aca="true" t="shared" si="86" ref="K385:K423">H385+J385</f>
        <v>0</v>
      </c>
    </row>
    <row r="386" spans="1:11" s="85" customFormat="1" ht="15.75">
      <c r="A386" s="17">
        <v>2</v>
      </c>
      <c r="B386" s="111" t="s">
        <v>475</v>
      </c>
      <c r="C386" s="111" t="s">
        <v>476</v>
      </c>
      <c r="D386" s="111" t="s">
        <v>477</v>
      </c>
      <c r="E386" s="111">
        <v>2</v>
      </c>
      <c r="F386" s="79">
        <v>2</v>
      </c>
      <c r="G386" s="127">
        <v>0</v>
      </c>
      <c r="H386" s="19">
        <f t="shared" si="84"/>
        <v>0</v>
      </c>
      <c r="I386" s="20"/>
      <c r="J386" s="19">
        <f t="shared" si="85"/>
        <v>0</v>
      </c>
      <c r="K386" s="19">
        <f t="shared" si="86"/>
        <v>0</v>
      </c>
    </row>
    <row r="387" spans="1:11" ht="15.75">
      <c r="A387" s="17">
        <v>3</v>
      </c>
      <c r="B387" s="17" t="s">
        <v>478</v>
      </c>
      <c r="C387" s="17" t="s">
        <v>479</v>
      </c>
      <c r="D387" s="17" t="s">
        <v>480</v>
      </c>
      <c r="E387" s="17">
        <v>3</v>
      </c>
      <c r="F387" s="15">
        <v>2</v>
      </c>
      <c r="G387" s="126">
        <v>0</v>
      </c>
      <c r="H387" s="65">
        <f t="shared" si="84"/>
        <v>0</v>
      </c>
      <c r="I387" s="20"/>
      <c r="J387" s="65">
        <f t="shared" si="85"/>
        <v>0</v>
      </c>
      <c r="K387" s="65">
        <f t="shared" si="86"/>
        <v>0</v>
      </c>
    </row>
    <row r="388" spans="1:11" ht="15.75">
      <c r="A388" s="17">
        <v>4</v>
      </c>
      <c r="B388" s="17" t="s">
        <v>481</v>
      </c>
      <c r="C388" s="17" t="s">
        <v>482</v>
      </c>
      <c r="D388" s="17" t="s">
        <v>483</v>
      </c>
      <c r="E388" s="17">
        <v>3</v>
      </c>
      <c r="F388" s="15">
        <v>2</v>
      </c>
      <c r="G388" s="126">
        <v>0</v>
      </c>
      <c r="H388" s="65">
        <f t="shared" si="84"/>
        <v>0</v>
      </c>
      <c r="I388" s="20"/>
      <c r="J388" s="65">
        <f t="shared" si="85"/>
        <v>0</v>
      </c>
      <c r="K388" s="65">
        <f t="shared" si="86"/>
        <v>0</v>
      </c>
    </row>
    <row r="389" spans="1:11" ht="15.75">
      <c r="A389" s="17">
        <v>5</v>
      </c>
      <c r="B389" s="17" t="s">
        <v>484</v>
      </c>
      <c r="C389" s="17">
        <v>2000</v>
      </c>
      <c r="D389" s="17" t="s">
        <v>485</v>
      </c>
      <c r="E389" s="17">
        <v>1</v>
      </c>
      <c r="F389" s="15">
        <v>2</v>
      </c>
      <c r="G389" s="126">
        <v>0</v>
      </c>
      <c r="H389" s="65">
        <f t="shared" si="84"/>
        <v>0</v>
      </c>
      <c r="I389" s="20"/>
      <c r="J389" s="65">
        <f t="shared" si="85"/>
        <v>0</v>
      </c>
      <c r="K389" s="65">
        <f t="shared" si="86"/>
        <v>0</v>
      </c>
    </row>
    <row r="390" spans="1:11" ht="15.75">
      <c r="A390" s="17">
        <v>6</v>
      </c>
      <c r="B390" s="17" t="s">
        <v>486</v>
      </c>
      <c r="C390" s="17" t="s">
        <v>487</v>
      </c>
      <c r="D390" s="17" t="s">
        <v>480</v>
      </c>
      <c r="E390" s="17">
        <v>2</v>
      </c>
      <c r="F390" s="15">
        <v>2</v>
      </c>
      <c r="G390" s="126">
        <v>0</v>
      </c>
      <c r="H390" s="65">
        <f t="shared" si="84"/>
        <v>0</v>
      </c>
      <c r="I390" s="20"/>
      <c r="J390" s="65">
        <f t="shared" si="85"/>
        <v>0</v>
      </c>
      <c r="K390" s="65">
        <f t="shared" si="86"/>
        <v>0</v>
      </c>
    </row>
    <row r="391" spans="1:11" ht="15.75">
      <c r="A391" s="17">
        <v>7</v>
      </c>
      <c r="B391" s="17" t="s">
        <v>488</v>
      </c>
      <c r="C391" s="17" t="s">
        <v>489</v>
      </c>
      <c r="D391" s="17" t="s">
        <v>490</v>
      </c>
      <c r="E391" s="17">
        <v>4</v>
      </c>
      <c r="F391" s="15">
        <v>2</v>
      </c>
      <c r="G391" s="126">
        <v>0</v>
      </c>
      <c r="H391" s="65">
        <f t="shared" si="84"/>
        <v>0</v>
      </c>
      <c r="I391" s="20"/>
      <c r="J391" s="65">
        <f t="shared" si="85"/>
        <v>0</v>
      </c>
      <c r="K391" s="65">
        <f t="shared" si="86"/>
        <v>0</v>
      </c>
    </row>
    <row r="392" spans="1:11" ht="15.75">
      <c r="A392" s="17">
        <v>8</v>
      </c>
      <c r="B392" s="17" t="s">
        <v>491</v>
      </c>
      <c r="C392" s="17" t="s">
        <v>492</v>
      </c>
      <c r="D392" s="17"/>
      <c r="E392" s="17">
        <v>1</v>
      </c>
      <c r="F392" s="15">
        <v>2</v>
      </c>
      <c r="G392" s="126">
        <v>0</v>
      </c>
      <c r="H392" s="65">
        <f t="shared" si="84"/>
        <v>0</v>
      </c>
      <c r="I392" s="20"/>
      <c r="J392" s="65">
        <f t="shared" si="85"/>
        <v>0</v>
      </c>
      <c r="K392" s="65">
        <f t="shared" si="86"/>
        <v>0</v>
      </c>
    </row>
    <row r="393" spans="1:11" ht="15.75">
      <c r="A393" s="17">
        <v>9</v>
      </c>
      <c r="B393" s="17" t="s">
        <v>493</v>
      </c>
      <c r="C393" s="17"/>
      <c r="D393" s="17"/>
      <c r="E393" s="17">
        <v>2</v>
      </c>
      <c r="F393" s="15">
        <v>2</v>
      </c>
      <c r="G393" s="126">
        <v>0</v>
      </c>
      <c r="H393" s="65">
        <f t="shared" si="84"/>
        <v>0</v>
      </c>
      <c r="I393" s="20"/>
      <c r="J393" s="65">
        <f t="shared" si="85"/>
        <v>0</v>
      </c>
      <c r="K393" s="65">
        <f t="shared" si="86"/>
        <v>0</v>
      </c>
    </row>
    <row r="394" spans="1:11" ht="15.75">
      <c r="A394" s="17">
        <v>10</v>
      </c>
      <c r="B394" s="17" t="s">
        <v>472</v>
      </c>
      <c r="C394" s="17" t="s">
        <v>494</v>
      </c>
      <c r="D394" s="17" t="s">
        <v>474</v>
      </c>
      <c r="E394" s="17">
        <v>1</v>
      </c>
      <c r="F394" s="15">
        <v>2</v>
      </c>
      <c r="G394" s="126">
        <v>0</v>
      </c>
      <c r="H394" s="65">
        <f t="shared" si="84"/>
        <v>0</v>
      </c>
      <c r="I394" s="20"/>
      <c r="J394" s="65">
        <f t="shared" si="85"/>
        <v>0</v>
      </c>
      <c r="K394" s="65">
        <f t="shared" si="86"/>
        <v>0</v>
      </c>
    </row>
    <row r="395" spans="1:11" ht="15.75">
      <c r="A395" s="17">
        <v>11</v>
      </c>
      <c r="B395" s="17" t="s">
        <v>495</v>
      </c>
      <c r="C395" s="17" t="s">
        <v>496</v>
      </c>
      <c r="D395" s="17"/>
      <c r="E395" s="17">
        <v>2</v>
      </c>
      <c r="F395" s="15">
        <v>2</v>
      </c>
      <c r="G395" s="126">
        <v>0</v>
      </c>
      <c r="H395" s="65">
        <f t="shared" si="84"/>
        <v>0</v>
      </c>
      <c r="I395" s="20"/>
      <c r="J395" s="65">
        <f t="shared" si="85"/>
        <v>0</v>
      </c>
      <c r="K395" s="65">
        <f t="shared" si="86"/>
        <v>0</v>
      </c>
    </row>
    <row r="396" spans="1:11" ht="15.75">
      <c r="A396" s="17">
        <v>12</v>
      </c>
      <c r="B396" s="17" t="s">
        <v>497</v>
      </c>
      <c r="C396" s="17">
        <v>9847</v>
      </c>
      <c r="D396" s="17" t="s">
        <v>498</v>
      </c>
      <c r="E396" s="17">
        <v>3</v>
      </c>
      <c r="F396" s="15">
        <v>2</v>
      </c>
      <c r="G396" s="126">
        <v>0</v>
      </c>
      <c r="H396" s="65">
        <f t="shared" si="84"/>
        <v>0</v>
      </c>
      <c r="I396" s="20"/>
      <c r="J396" s="65">
        <f t="shared" si="85"/>
        <v>0</v>
      </c>
      <c r="K396" s="65">
        <f t="shared" si="86"/>
        <v>0</v>
      </c>
    </row>
    <row r="397" spans="1:11" ht="15.75">
      <c r="A397" s="17">
        <v>13</v>
      </c>
      <c r="B397" s="17" t="s">
        <v>499</v>
      </c>
      <c r="C397" s="17" t="s">
        <v>500</v>
      </c>
      <c r="D397" s="17" t="s">
        <v>501</v>
      </c>
      <c r="E397" s="17">
        <v>1</v>
      </c>
      <c r="F397" s="15">
        <v>2</v>
      </c>
      <c r="G397" s="126">
        <v>0</v>
      </c>
      <c r="H397" s="65">
        <f t="shared" si="84"/>
        <v>0</v>
      </c>
      <c r="I397" s="20"/>
      <c r="J397" s="65">
        <f t="shared" si="85"/>
        <v>0</v>
      </c>
      <c r="K397" s="65">
        <f t="shared" si="86"/>
        <v>0</v>
      </c>
    </row>
    <row r="398" spans="1:11" ht="15.75">
      <c r="A398" s="17">
        <v>14</v>
      </c>
      <c r="B398" s="17" t="s">
        <v>497</v>
      </c>
      <c r="C398" s="17" t="s">
        <v>502</v>
      </c>
      <c r="D398" s="17" t="s">
        <v>498</v>
      </c>
      <c r="E398" s="17">
        <v>2</v>
      </c>
      <c r="F398" s="15">
        <v>2</v>
      </c>
      <c r="G398" s="126">
        <v>0</v>
      </c>
      <c r="H398" s="65">
        <f t="shared" si="84"/>
        <v>0</v>
      </c>
      <c r="I398" s="20"/>
      <c r="J398" s="65">
        <f t="shared" si="85"/>
        <v>0</v>
      </c>
      <c r="K398" s="65">
        <f t="shared" si="86"/>
        <v>0</v>
      </c>
    </row>
    <row r="399" spans="1:11" ht="15.75">
      <c r="A399" s="17">
        <v>15</v>
      </c>
      <c r="B399" s="70" t="s">
        <v>486</v>
      </c>
      <c r="C399" s="70" t="s">
        <v>503</v>
      </c>
      <c r="D399" s="70" t="s">
        <v>504</v>
      </c>
      <c r="E399" s="17">
        <v>1</v>
      </c>
      <c r="F399" s="15">
        <v>2</v>
      </c>
      <c r="G399" s="126">
        <v>0</v>
      </c>
      <c r="H399" s="65">
        <f t="shared" si="84"/>
        <v>0</v>
      </c>
      <c r="I399" s="20"/>
      <c r="J399" s="65">
        <f t="shared" si="85"/>
        <v>0</v>
      </c>
      <c r="K399" s="65">
        <f t="shared" si="86"/>
        <v>0</v>
      </c>
    </row>
    <row r="400" spans="1:11" ht="15.75">
      <c r="A400" s="17">
        <v>16</v>
      </c>
      <c r="B400" s="70" t="s">
        <v>486</v>
      </c>
      <c r="C400" s="70" t="s">
        <v>505</v>
      </c>
      <c r="D400" s="70" t="s">
        <v>506</v>
      </c>
      <c r="E400" s="17">
        <v>1</v>
      </c>
      <c r="F400" s="15">
        <v>2</v>
      </c>
      <c r="G400" s="126">
        <v>0</v>
      </c>
      <c r="H400" s="65">
        <f t="shared" si="84"/>
        <v>0</v>
      </c>
      <c r="I400" s="20"/>
      <c r="J400" s="65">
        <f t="shared" si="85"/>
        <v>0</v>
      </c>
      <c r="K400" s="65">
        <f t="shared" si="86"/>
        <v>0</v>
      </c>
    </row>
    <row r="401" spans="1:11" ht="15.75">
      <c r="A401" s="17">
        <v>17</v>
      </c>
      <c r="B401" s="17" t="s">
        <v>486</v>
      </c>
      <c r="C401" s="17" t="s">
        <v>507</v>
      </c>
      <c r="D401" s="17" t="s">
        <v>508</v>
      </c>
      <c r="E401" s="17">
        <v>1</v>
      </c>
      <c r="F401" s="15">
        <v>2</v>
      </c>
      <c r="G401" s="126">
        <v>0</v>
      </c>
      <c r="H401" s="65">
        <f t="shared" si="84"/>
        <v>0</v>
      </c>
      <c r="I401" s="20"/>
      <c r="J401" s="65">
        <f t="shared" si="85"/>
        <v>0</v>
      </c>
      <c r="K401" s="65">
        <f t="shared" si="86"/>
        <v>0</v>
      </c>
    </row>
    <row r="402" spans="1:11" ht="15.75">
      <c r="A402" s="17">
        <v>18</v>
      </c>
      <c r="B402" s="17" t="s">
        <v>481</v>
      </c>
      <c r="C402" s="17" t="s">
        <v>509</v>
      </c>
      <c r="D402" s="17"/>
      <c r="E402" s="17">
        <v>1</v>
      </c>
      <c r="F402" s="15">
        <v>2</v>
      </c>
      <c r="G402" s="126">
        <v>0</v>
      </c>
      <c r="H402" s="65">
        <f t="shared" si="84"/>
        <v>0</v>
      </c>
      <c r="I402" s="20"/>
      <c r="J402" s="65">
        <f t="shared" si="85"/>
        <v>0</v>
      </c>
      <c r="K402" s="65">
        <f t="shared" si="86"/>
        <v>0</v>
      </c>
    </row>
    <row r="403" spans="1:11" ht="15.75">
      <c r="A403" s="17">
        <v>19</v>
      </c>
      <c r="B403" s="17" t="s">
        <v>486</v>
      </c>
      <c r="C403" s="17" t="s">
        <v>510</v>
      </c>
      <c r="D403" s="17"/>
      <c r="E403" s="17">
        <v>1</v>
      </c>
      <c r="F403" s="79">
        <v>2</v>
      </c>
      <c r="G403" s="126">
        <v>0</v>
      </c>
      <c r="H403" s="65">
        <f t="shared" si="84"/>
        <v>0</v>
      </c>
      <c r="I403" s="20"/>
      <c r="J403" s="65">
        <f t="shared" si="85"/>
        <v>0</v>
      </c>
      <c r="K403" s="65">
        <f t="shared" si="86"/>
        <v>0</v>
      </c>
    </row>
    <row r="404" spans="1:11" ht="15.75">
      <c r="A404" s="17">
        <v>20</v>
      </c>
      <c r="B404" s="17" t="s">
        <v>511</v>
      </c>
      <c r="C404" s="17" t="s">
        <v>512</v>
      </c>
      <c r="D404" s="17" t="s">
        <v>513</v>
      </c>
      <c r="E404" s="17">
        <v>2</v>
      </c>
      <c r="F404" s="15">
        <v>2</v>
      </c>
      <c r="G404" s="126">
        <v>0</v>
      </c>
      <c r="H404" s="65">
        <f t="shared" si="84"/>
        <v>0</v>
      </c>
      <c r="I404" s="20"/>
      <c r="J404" s="65">
        <f t="shared" si="85"/>
        <v>0</v>
      </c>
      <c r="K404" s="65">
        <f t="shared" si="86"/>
        <v>0</v>
      </c>
    </row>
    <row r="405" spans="1:11" ht="15.75">
      <c r="A405" s="17">
        <v>21</v>
      </c>
      <c r="B405" s="17" t="s">
        <v>472</v>
      </c>
      <c r="C405" s="17" t="s">
        <v>514</v>
      </c>
      <c r="D405" s="17" t="s">
        <v>474</v>
      </c>
      <c r="E405" s="17">
        <v>1</v>
      </c>
      <c r="F405" s="15">
        <v>2</v>
      </c>
      <c r="G405" s="126">
        <v>0</v>
      </c>
      <c r="H405" s="65">
        <f t="shared" si="84"/>
        <v>0</v>
      </c>
      <c r="I405" s="20"/>
      <c r="J405" s="65">
        <f t="shared" si="85"/>
        <v>0</v>
      </c>
      <c r="K405" s="65">
        <f t="shared" si="86"/>
        <v>0</v>
      </c>
    </row>
    <row r="406" spans="1:11" ht="15.75">
      <c r="A406" s="17">
        <v>22</v>
      </c>
      <c r="B406" s="17" t="s">
        <v>515</v>
      </c>
      <c r="C406" s="17" t="s">
        <v>516</v>
      </c>
      <c r="D406" s="17" t="s">
        <v>517</v>
      </c>
      <c r="E406" s="17">
        <v>1</v>
      </c>
      <c r="F406" s="15">
        <v>2</v>
      </c>
      <c r="G406" s="126">
        <v>0</v>
      </c>
      <c r="H406" s="65">
        <f t="shared" si="84"/>
        <v>0</v>
      </c>
      <c r="I406" s="20"/>
      <c r="J406" s="65">
        <f t="shared" si="85"/>
        <v>0</v>
      </c>
      <c r="K406" s="65">
        <f t="shared" si="86"/>
        <v>0</v>
      </c>
    </row>
    <row r="407" spans="1:11" ht="15.75">
      <c r="A407" s="17">
        <v>23</v>
      </c>
      <c r="B407" s="17" t="s">
        <v>518</v>
      </c>
      <c r="C407" s="17" t="s">
        <v>519</v>
      </c>
      <c r="D407" s="17"/>
      <c r="E407" s="17">
        <v>2</v>
      </c>
      <c r="F407" s="79">
        <v>2</v>
      </c>
      <c r="G407" s="126">
        <v>0</v>
      </c>
      <c r="H407" s="65">
        <f t="shared" si="84"/>
        <v>0</v>
      </c>
      <c r="I407" s="20"/>
      <c r="J407" s="65">
        <f t="shared" si="85"/>
        <v>0</v>
      </c>
      <c r="K407" s="65">
        <f t="shared" si="86"/>
        <v>0</v>
      </c>
    </row>
    <row r="408" spans="1:11" ht="15.75">
      <c r="A408" s="17">
        <v>24</v>
      </c>
      <c r="B408" s="17" t="s">
        <v>486</v>
      </c>
      <c r="C408" s="70"/>
      <c r="D408" s="17" t="s">
        <v>520</v>
      </c>
      <c r="E408" s="17">
        <v>1</v>
      </c>
      <c r="F408" s="15">
        <v>2</v>
      </c>
      <c r="G408" s="126">
        <v>0</v>
      </c>
      <c r="H408" s="65">
        <f t="shared" si="84"/>
        <v>0</v>
      </c>
      <c r="I408" s="20"/>
      <c r="J408" s="65">
        <f t="shared" si="85"/>
        <v>0</v>
      </c>
      <c r="K408" s="65">
        <f t="shared" si="86"/>
        <v>0</v>
      </c>
    </row>
    <row r="409" spans="1:11" ht="15.75">
      <c r="A409" s="17">
        <v>25</v>
      </c>
      <c r="B409" s="17" t="s">
        <v>493</v>
      </c>
      <c r="C409" s="17" t="s">
        <v>521</v>
      </c>
      <c r="D409" s="17"/>
      <c r="E409" s="17">
        <v>1</v>
      </c>
      <c r="F409" s="15">
        <v>2</v>
      </c>
      <c r="G409" s="126">
        <v>0</v>
      </c>
      <c r="H409" s="65">
        <f t="shared" si="84"/>
        <v>0</v>
      </c>
      <c r="I409" s="20"/>
      <c r="J409" s="65">
        <f t="shared" si="85"/>
        <v>0</v>
      </c>
      <c r="K409" s="65">
        <f t="shared" si="86"/>
        <v>0</v>
      </c>
    </row>
    <row r="410" spans="1:11" ht="15.75">
      <c r="A410" s="17">
        <v>26</v>
      </c>
      <c r="B410" s="128" t="s">
        <v>475</v>
      </c>
      <c r="C410" s="17" t="s">
        <v>522</v>
      </c>
      <c r="D410" s="17" t="s">
        <v>523</v>
      </c>
      <c r="E410" s="17">
        <v>1</v>
      </c>
      <c r="F410" s="15">
        <v>2</v>
      </c>
      <c r="G410" s="126">
        <v>0</v>
      </c>
      <c r="H410" s="65">
        <f t="shared" si="84"/>
        <v>0</v>
      </c>
      <c r="I410" s="20"/>
      <c r="J410" s="65">
        <f t="shared" si="85"/>
        <v>0</v>
      </c>
      <c r="K410" s="65">
        <f t="shared" si="86"/>
        <v>0</v>
      </c>
    </row>
    <row r="411" spans="1:11" ht="15.75">
      <c r="A411" s="17">
        <v>27</v>
      </c>
      <c r="B411" s="128" t="s">
        <v>524</v>
      </c>
      <c r="C411" s="17" t="s">
        <v>525</v>
      </c>
      <c r="D411" s="17"/>
      <c r="E411" s="17">
        <v>5</v>
      </c>
      <c r="F411" s="15">
        <v>2</v>
      </c>
      <c r="G411" s="126">
        <v>0</v>
      </c>
      <c r="H411" s="65">
        <f t="shared" si="84"/>
        <v>0</v>
      </c>
      <c r="I411" s="20"/>
      <c r="J411" s="65">
        <f t="shared" si="85"/>
        <v>0</v>
      </c>
      <c r="K411" s="65">
        <f t="shared" si="86"/>
        <v>0</v>
      </c>
    </row>
    <row r="412" spans="1:11" ht="15.75">
      <c r="A412" s="17">
        <v>28</v>
      </c>
      <c r="B412" s="128" t="s">
        <v>526</v>
      </c>
      <c r="C412" s="128" t="s">
        <v>527</v>
      </c>
      <c r="D412" s="17" t="s">
        <v>523</v>
      </c>
      <c r="E412" s="17">
        <v>1</v>
      </c>
      <c r="F412" s="15">
        <v>2</v>
      </c>
      <c r="G412" s="126">
        <v>0</v>
      </c>
      <c r="H412" s="65">
        <f t="shared" si="84"/>
        <v>0</v>
      </c>
      <c r="I412" s="20"/>
      <c r="J412" s="65">
        <f t="shared" si="85"/>
        <v>0</v>
      </c>
      <c r="K412" s="65">
        <f t="shared" si="86"/>
        <v>0</v>
      </c>
    </row>
    <row r="413" spans="1:11" ht="15.75">
      <c r="A413" s="17">
        <v>29</v>
      </c>
      <c r="B413" s="79" t="s">
        <v>528</v>
      </c>
      <c r="C413" s="79" t="s">
        <v>529</v>
      </c>
      <c r="D413" s="79" t="s">
        <v>530</v>
      </c>
      <c r="E413" s="79">
        <v>3</v>
      </c>
      <c r="F413" s="79">
        <v>2</v>
      </c>
      <c r="G413" s="127">
        <v>0</v>
      </c>
      <c r="H413" s="19">
        <f t="shared" si="84"/>
        <v>0</v>
      </c>
      <c r="I413" s="20"/>
      <c r="J413" s="19">
        <f t="shared" si="85"/>
        <v>0</v>
      </c>
      <c r="K413" s="19">
        <f t="shared" si="86"/>
        <v>0</v>
      </c>
    </row>
    <row r="414" spans="1:11" ht="15.75">
      <c r="A414" s="17">
        <v>30</v>
      </c>
      <c r="B414" s="79" t="s">
        <v>528</v>
      </c>
      <c r="C414" s="79" t="s">
        <v>531</v>
      </c>
      <c r="D414" s="79" t="s">
        <v>530</v>
      </c>
      <c r="E414" s="79">
        <v>1</v>
      </c>
      <c r="F414" s="79">
        <v>2</v>
      </c>
      <c r="G414" s="127">
        <v>0</v>
      </c>
      <c r="H414" s="19">
        <f t="shared" si="84"/>
        <v>0</v>
      </c>
      <c r="I414" s="20"/>
      <c r="J414" s="19">
        <f t="shared" si="85"/>
        <v>0</v>
      </c>
      <c r="K414" s="19">
        <f t="shared" si="86"/>
        <v>0</v>
      </c>
    </row>
    <row r="415" spans="1:11" ht="15.75">
      <c r="A415" s="17">
        <v>31</v>
      </c>
      <c r="B415" s="79" t="s">
        <v>532</v>
      </c>
      <c r="C415" s="79" t="s">
        <v>533</v>
      </c>
      <c r="D415" s="79"/>
      <c r="E415" s="79">
        <v>1</v>
      </c>
      <c r="F415" s="79">
        <v>2</v>
      </c>
      <c r="G415" s="127">
        <v>0</v>
      </c>
      <c r="H415" s="19">
        <f t="shared" si="84"/>
        <v>0</v>
      </c>
      <c r="I415" s="20"/>
      <c r="J415" s="19">
        <f t="shared" si="85"/>
        <v>0</v>
      </c>
      <c r="K415" s="19">
        <f t="shared" si="86"/>
        <v>0</v>
      </c>
    </row>
    <row r="416" spans="1:11" ht="15.75">
      <c r="A416" s="17">
        <v>32</v>
      </c>
      <c r="B416" s="70" t="s">
        <v>534</v>
      </c>
      <c r="C416" s="70" t="s">
        <v>535</v>
      </c>
      <c r="D416" s="17" t="s">
        <v>523</v>
      </c>
      <c r="E416" s="70">
        <v>6</v>
      </c>
      <c r="F416" s="15">
        <v>2</v>
      </c>
      <c r="G416" s="126">
        <v>0</v>
      </c>
      <c r="H416" s="65">
        <f t="shared" si="84"/>
        <v>0</v>
      </c>
      <c r="I416" s="20"/>
      <c r="J416" s="65">
        <f t="shared" si="85"/>
        <v>0</v>
      </c>
      <c r="K416" s="65">
        <f t="shared" si="86"/>
        <v>0</v>
      </c>
    </row>
    <row r="417" spans="1:11" ht="15.75">
      <c r="A417" s="17">
        <v>33</v>
      </c>
      <c r="B417" s="70" t="s">
        <v>472</v>
      </c>
      <c r="C417" s="70" t="s">
        <v>536</v>
      </c>
      <c r="D417" s="17" t="s">
        <v>537</v>
      </c>
      <c r="E417" s="70">
        <v>7</v>
      </c>
      <c r="F417" s="15">
        <v>2</v>
      </c>
      <c r="G417" s="126">
        <v>0</v>
      </c>
      <c r="H417" s="65">
        <f t="shared" si="84"/>
        <v>0</v>
      </c>
      <c r="I417" s="20"/>
      <c r="J417" s="65">
        <f t="shared" si="85"/>
        <v>0</v>
      </c>
      <c r="K417" s="65">
        <f t="shared" si="86"/>
        <v>0</v>
      </c>
    </row>
    <row r="418" spans="1:11" ht="15.75">
      <c r="A418" s="17">
        <v>34</v>
      </c>
      <c r="B418" s="70" t="s">
        <v>481</v>
      </c>
      <c r="C418" s="70" t="s">
        <v>538</v>
      </c>
      <c r="D418" s="17" t="s">
        <v>539</v>
      </c>
      <c r="E418" s="70">
        <v>2</v>
      </c>
      <c r="F418" s="15">
        <v>2</v>
      </c>
      <c r="G418" s="126">
        <v>0</v>
      </c>
      <c r="H418" s="65">
        <f t="shared" si="84"/>
        <v>0</v>
      </c>
      <c r="I418" s="20"/>
      <c r="J418" s="65">
        <f t="shared" si="85"/>
        <v>0</v>
      </c>
      <c r="K418" s="65">
        <f t="shared" si="86"/>
        <v>0</v>
      </c>
    </row>
    <row r="419" spans="1:11" ht="15.75">
      <c r="A419" s="17">
        <v>35</v>
      </c>
      <c r="B419" s="70" t="s">
        <v>497</v>
      </c>
      <c r="C419" s="70" t="s">
        <v>540</v>
      </c>
      <c r="D419" s="17" t="s">
        <v>541</v>
      </c>
      <c r="E419" s="70">
        <v>1</v>
      </c>
      <c r="F419" s="15">
        <v>2</v>
      </c>
      <c r="G419" s="126">
        <v>0</v>
      </c>
      <c r="H419" s="65">
        <f t="shared" si="84"/>
        <v>0</v>
      </c>
      <c r="I419" s="20"/>
      <c r="J419" s="65">
        <f t="shared" si="85"/>
        <v>0</v>
      </c>
      <c r="K419" s="65">
        <f t="shared" si="86"/>
        <v>0</v>
      </c>
    </row>
    <row r="420" spans="1:11" ht="15.75">
      <c r="A420" s="17">
        <v>36</v>
      </c>
      <c r="B420" s="70" t="s">
        <v>542</v>
      </c>
      <c r="C420" s="70" t="s">
        <v>543</v>
      </c>
      <c r="D420" s="17" t="s">
        <v>544</v>
      </c>
      <c r="E420" s="70">
        <v>1</v>
      </c>
      <c r="F420" s="79">
        <v>2</v>
      </c>
      <c r="G420" s="127">
        <v>0</v>
      </c>
      <c r="H420" s="19">
        <f t="shared" si="84"/>
        <v>0</v>
      </c>
      <c r="I420" s="20"/>
      <c r="J420" s="19">
        <f t="shared" si="85"/>
        <v>0</v>
      </c>
      <c r="K420" s="19">
        <f t="shared" si="86"/>
        <v>0</v>
      </c>
    </row>
    <row r="421" spans="1:11" ht="15.75">
      <c r="A421" s="17">
        <v>37</v>
      </c>
      <c r="B421" s="70" t="s">
        <v>542</v>
      </c>
      <c r="C421" s="70" t="s">
        <v>545</v>
      </c>
      <c r="D421" s="17" t="s">
        <v>546</v>
      </c>
      <c r="E421" s="70">
        <v>1</v>
      </c>
      <c r="F421" s="79">
        <v>2</v>
      </c>
      <c r="G421" s="127">
        <v>0</v>
      </c>
      <c r="H421" s="19">
        <f t="shared" si="84"/>
        <v>0</v>
      </c>
      <c r="I421" s="20"/>
      <c r="J421" s="19">
        <f t="shared" si="85"/>
        <v>0</v>
      </c>
      <c r="K421" s="19">
        <f t="shared" si="86"/>
        <v>0</v>
      </c>
    </row>
    <row r="422" spans="1:11" ht="15.75">
      <c r="A422" s="17">
        <v>38</v>
      </c>
      <c r="B422" s="70" t="s">
        <v>497</v>
      </c>
      <c r="C422" s="70" t="s">
        <v>547</v>
      </c>
      <c r="D422" s="17"/>
      <c r="E422" s="70">
        <v>3</v>
      </c>
      <c r="F422" s="79">
        <v>2</v>
      </c>
      <c r="G422" s="127">
        <v>0</v>
      </c>
      <c r="H422" s="19">
        <f t="shared" si="84"/>
        <v>0</v>
      </c>
      <c r="I422" s="20"/>
      <c r="J422" s="19">
        <f t="shared" si="85"/>
        <v>0</v>
      </c>
      <c r="K422" s="19">
        <f t="shared" si="86"/>
        <v>0</v>
      </c>
    </row>
    <row r="423" spans="1:11" ht="26.25" customHeight="1">
      <c r="A423" s="17">
        <v>39</v>
      </c>
      <c r="B423" s="70" t="s">
        <v>548</v>
      </c>
      <c r="C423" s="70"/>
      <c r="D423" s="17" t="s">
        <v>549</v>
      </c>
      <c r="E423" s="70">
        <v>4</v>
      </c>
      <c r="F423" s="15">
        <v>2</v>
      </c>
      <c r="G423" s="126">
        <v>0</v>
      </c>
      <c r="H423" s="65">
        <f t="shared" si="84"/>
        <v>0</v>
      </c>
      <c r="I423" s="20"/>
      <c r="J423" s="65">
        <f t="shared" si="85"/>
        <v>0</v>
      </c>
      <c r="K423" s="65">
        <f t="shared" si="86"/>
        <v>0</v>
      </c>
    </row>
    <row r="424" spans="1:11" ht="15" customHeight="1">
      <c r="A424" s="23" t="s">
        <v>22</v>
      </c>
      <c r="B424" s="23"/>
      <c r="C424" s="23"/>
      <c r="D424" s="23"/>
      <c r="E424" s="23"/>
      <c r="F424" s="23"/>
      <c r="G424" s="67" t="s">
        <v>23</v>
      </c>
      <c r="H424" s="24">
        <f>SUM(H385:H408)</f>
        <v>0</v>
      </c>
      <c r="I424" s="68" t="s">
        <v>23</v>
      </c>
      <c r="J424" s="24">
        <f>SUM(J385:J408)</f>
        <v>0</v>
      </c>
      <c r="K424" s="24">
        <f>SUM(K385:K408)</f>
        <v>0</v>
      </c>
    </row>
    <row r="426" spans="1:11" ht="12.75" customHeight="1">
      <c r="A426" s="6" t="s">
        <v>550</v>
      </c>
      <c r="B426" s="6"/>
      <c r="C426" s="6"/>
      <c r="D426" s="6"/>
      <c r="E426" s="6"/>
      <c r="F426" s="6"/>
      <c r="G426" s="7"/>
      <c r="H426" s="7"/>
      <c r="I426" s="63"/>
      <c r="J426" s="7"/>
      <c r="K426" s="8"/>
    </row>
    <row r="427" spans="1:11" ht="56.25">
      <c r="A427" s="9" t="s">
        <v>4</v>
      </c>
      <c r="B427" s="10" t="s">
        <v>5</v>
      </c>
      <c r="C427" s="10" t="s">
        <v>6</v>
      </c>
      <c r="D427" s="10" t="s">
        <v>7</v>
      </c>
      <c r="E427" s="10" t="s">
        <v>8</v>
      </c>
      <c r="F427" s="10" t="s">
        <v>9</v>
      </c>
      <c r="G427" s="11" t="s">
        <v>10</v>
      </c>
      <c r="H427" s="12" t="s">
        <v>11</v>
      </c>
      <c r="I427" s="64" t="s">
        <v>12</v>
      </c>
      <c r="J427" s="12" t="s">
        <v>13</v>
      </c>
      <c r="K427" s="13" t="s">
        <v>14</v>
      </c>
    </row>
    <row r="428" spans="1:11" ht="15.75">
      <c r="A428" s="129">
        <v>1</v>
      </c>
      <c r="B428" s="130" t="s">
        <v>551</v>
      </c>
      <c r="C428" s="130" t="s">
        <v>552</v>
      </c>
      <c r="D428" s="130" t="s">
        <v>553</v>
      </c>
      <c r="E428" s="15">
        <v>1</v>
      </c>
      <c r="F428" s="15">
        <v>1</v>
      </c>
      <c r="G428" s="18">
        <v>0</v>
      </c>
      <c r="H428" s="65">
        <f aca="true" t="shared" si="87" ref="H428:H433">E428*F428*G428</f>
        <v>0</v>
      </c>
      <c r="I428" s="20"/>
      <c r="J428" s="65">
        <f aca="true" t="shared" si="88" ref="J428:J433">H428*I428%</f>
        <v>0</v>
      </c>
      <c r="K428" s="66">
        <f aca="true" t="shared" si="89" ref="K428:K433">H428+J428</f>
        <v>0</v>
      </c>
    </row>
    <row r="429" spans="1:11" ht="15.75">
      <c r="A429" s="131">
        <v>2</v>
      </c>
      <c r="B429" s="130" t="s">
        <v>554</v>
      </c>
      <c r="C429" s="130" t="s">
        <v>555</v>
      </c>
      <c r="D429" s="130" t="s">
        <v>556</v>
      </c>
      <c r="E429" s="15">
        <v>1</v>
      </c>
      <c r="F429" s="15">
        <v>1</v>
      </c>
      <c r="G429" s="18">
        <v>0</v>
      </c>
      <c r="H429" s="65">
        <f t="shared" si="87"/>
        <v>0</v>
      </c>
      <c r="I429" s="20"/>
      <c r="J429" s="65">
        <f t="shared" si="88"/>
        <v>0</v>
      </c>
      <c r="K429" s="66">
        <f t="shared" si="89"/>
        <v>0</v>
      </c>
    </row>
    <row r="430" spans="1:11" ht="12.75" customHeight="1">
      <c r="A430" s="129">
        <v>3</v>
      </c>
      <c r="B430" s="130" t="s">
        <v>557</v>
      </c>
      <c r="C430" s="130" t="s">
        <v>558</v>
      </c>
      <c r="D430" s="130" t="s">
        <v>559</v>
      </c>
      <c r="E430" s="15">
        <v>1</v>
      </c>
      <c r="F430" s="15">
        <v>2</v>
      </c>
      <c r="G430" s="18">
        <v>0</v>
      </c>
      <c r="H430" s="65">
        <f t="shared" si="87"/>
        <v>0</v>
      </c>
      <c r="I430" s="20"/>
      <c r="J430" s="65">
        <f t="shared" si="88"/>
        <v>0</v>
      </c>
      <c r="K430" s="66">
        <f t="shared" si="89"/>
        <v>0</v>
      </c>
    </row>
    <row r="431" spans="1:11" ht="15.75">
      <c r="A431" s="14">
        <v>4</v>
      </c>
      <c r="B431" s="132" t="s">
        <v>406</v>
      </c>
      <c r="C431" s="132" t="s">
        <v>560</v>
      </c>
      <c r="D431" s="132" t="s">
        <v>561</v>
      </c>
      <c r="E431" s="15">
        <v>1</v>
      </c>
      <c r="F431" s="15">
        <v>1</v>
      </c>
      <c r="G431" s="18">
        <v>0</v>
      </c>
      <c r="H431" s="65">
        <f t="shared" si="87"/>
        <v>0</v>
      </c>
      <c r="I431" s="20"/>
      <c r="J431" s="65">
        <f t="shared" si="88"/>
        <v>0</v>
      </c>
      <c r="K431" s="66">
        <f t="shared" si="89"/>
        <v>0</v>
      </c>
    </row>
    <row r="432" spans="1:11" ht="15.75">
      <c r="A432" s="14">
        <v>5</v>
      </c>
      <c r="B432" s="132" t="s">
        <v>562</v>
      </c>
      <c r="C432" s="132" t="s">
        <v>563</v>
      </c>
      <c r="D432" s="132"/>
      <c r="E432" s="15">
        <v>1</v>
      </c>
      <c r="F432" s="15">
        <v>1</v>
      </c>
      <c r="G432" s="18">
        <v>0</v>
      </c>
      <c r="H432" s="65">
        <f t="shared" si="87"/>
        <v>0</v>
      </c>
      <c r="I432" s="20"/>
      <c r="J432" s="65">
        <f t="shared" si="88"/>
        <v>0</v>
      </c>
      <c r="K432" s="66">
        <f t="shared" si="89"/>
        <v>0</v>
      </c>
    </row>
    <row r="433" spans="1:11" ht="15.75">
      <c r="A433" s="14">
        <v>6</v>
      </c>
      <c r="B433" s="133" t="s">
        <v>564</v>
      </c>
      <c r="C433" s="132"/>
      <c r="D433" s="132" t="s">
        <v>565</v>
      </c>
      <c r="E433" s="15">
        <v>6</v>
      </c>
      <c r="F433" s="15">
        <v>1</v>
      </c>
      <c r="G433" s="18">
        <v>0</v>
      </c>
      <c r="H433" s="65">
        <f t="shared" si="87"/>
        <v>0</v>
      </c>
      <c r="I433" s="20"/>
      <c r="J433" s="65">
        <f t="shared" si="88"/>
        <v>0</v>
      </c>
      <c r="K433" s="66">
        <f t="shared" si="89"/>
        <v>0</v>
      </c>
    </row>
    <row r="434" spans="1:11" ht="15.75" customHeight="1">
      <c r="A434" s="23" t="s">
        <v>22</v>
      </c>
      <c r="B434" s="23"/>
      <c r="C434" s="23"/>
      <c r="D434" s="23"/>
      <c r="E434" s="23"/>
      <c r="F434" s="23"/>
      <c r="G434" s="67" t="s">
        <v>23</v>
      </c>
      <c r="H434" s="24">
        <f>SUM(H428:H428)</f>
        <v>0</v>
      </c>
      <c r="I434" s="68" t="s">
        <v>23</v>
      </c>
      <c r="J434" s="24">
        <f>SUM(J428:J428)</f>
        <v>0</v>
      </c>
      <c r="K434" s="24">
        <f>SUM(K428:K428)</f>
        <v>0</v>
      </c>
    </row>
  </sheetData>
  <sheetProtection selectLockedCells="1" selectUnlockedCells="1"/>
  <mergeCells count="131">
    <mergeCell ref="A1:K1"/>
    <mergeCell ref="A3:F3"/>
    <mergeCell ref="A8:F8"/>
    <mergeCell ref="A10:F10"/>
    <mergeCell ref="A13:F13"/>
    <mergeCell ref="A15:F15"/>
    <mergeCell ref="A23:F23"/>
    <mergeCell ref="A25:F25"/>
    <mergeCell ref="L25:Q25"/>
    <mergeCell ref="W25:AB25"/>
    <mergeCell ref="AH25:AM25"/>
    <mergeCell ref="AS25:AX25"/>
    <mergeCell ref="BD25:BI25"/>
    <mergeCell ref="BO25:BT25"/>
    <mergeCell ref="BZ25:CE25"/>
    <mergeCell ref="CK25:CP25"/>
    <mergeCell ref="CV25:DA25"/>
    <mergeCell ref="DG25:DL25"/>
    <mergeCell ref="DR25:DW25"/>
    <mergeCell ref="EC25:EH25"/>
    <mergeCell ref="EN25:ES25"/>
    <mergeCell ref="EY25:FD25"/>
    <mergeCell ref="FJ25:FO25"/>
    <mergeCell ref="FU25:FZ25"/>
    <mergeCell ref="GF25:GK25"/>
    <mergeCell ref="GQ25:GV25"/>
    <mergeCell ref="HB25:HG25"/>
    <mergeCell ref="HM25:HR25"/>
    <mergeCell ref="HX25:IC25"/>
    <mergeCell ref="II25:IN25"/>
    <mergeCell ref="IT25:IV25"/>
    <mergeCell ref="A28:F28"/>
    <mergeCell ref="L28:Q28"/>
    <mergeCell ref="W28:AB28"/>
    <mergeCell ref="AH28:AM28"/>
    <mergeCell ref="AS28:AX28"/>
    <mergeCell ref="BD28:BI28"/>
    <mergeCell ref="BO28:BT28"/>
    <mergeCell ref="BZ28:CE28"/>
    <mergeCell ref="CK28:CP28"/>
    <mergeCell ref="CV28:DA28"/>
    <mergeCell ref="DG28:DL28"/>
    <mergeCell ref="DR28:DW28"/>
    <mergeCell ref="EC28:EH28"/>
    <mergeCell ref="EN28:ES28"/>
    <mergeCell ref="EY28:FD28"/>
    <mergeCell ref="FJ28:FO28"/>
    <mergeCell ref="FU28:FZ28"/>
    <mergeCell ref="GF28:GK28"/>
    <mergeCell ref="GQ28:GV28"/>
    <mergeCell ref="HB28:HG28"/>
    <mergeCell ref="HM28:HR28"/>
    <mergeCell ref="HX28:IC28"/>
    <mergeCell ref="II28:IN28"/>
    <mergeCell ref="IT28:IV28"/>
    <mergeCell ref="A30:F30"/>
    <mergeCell ref="A45:F45"/>
    <mergeCell ref="A47:F47"/>
    <mergeCell ref="A71:F71"/>
    <mergeCell ref="A73:F73"/>
    <mergeCell ref="A78:F78"/>
    <mergeCell ref="A80:F80"/>
    <mergeCell ref="A87:F87"/>
    <mergeCell ref="A89:F89"/>
    <mergeCell ref="A97:F97"/>
    <mergeCell ref="A99:F99"/>
    <mergeCell ref="A102:F102"/>
    <mergeCell ref="A104:F104"/>
    <mergeCell ref="A109:F109"/>
    <mergeCell ref="A111:F111"/>
    <mergeCell ref="A116:F116"/>
    <mergeCell ref="A118:F118"/>
    <mergeCell ref="A123:F123"/>
    <mergeCell ref="A125:F125"/>
    <mergeCell ref="A128:F128"/>
    <mergeCell ref="A130:F130"/>
    <mergeCell ref="A135:F135"/>
    <mergeCell ref="A137:F137"/>
    <mergeCell ref="A145:F145"/>
    <mergeCell ref="A148:F148"/>
    <mergeCell ref="A152:F152"/>
    <mergeCell ref="A154:F154"/>
    <mergeCell ref="A163:F163"/>
    <mergeCell ref="A165:F165"/>
    <mergeCell ref="A176:F176"/>
    <mergeCell ref="A178:F178"/>
    <mergeCell ref="A182:F182"/>
    <mergeCell ref="A184:F184"/>
    <mergeCell ref="A188:F188"/>
    <mergeCell ref="A190:F190"/>
    <mergeCell ref="A202:F202"/>
    <mergeCell ref="A204:F204"/>
    <mergeCell ref="A207:F207"/>
    <mergeCell ref="A209:F209"/>
    <mergeCell ref="A215:F215"/>
    <mergeCell ref="A217:F217"/>
    <mergeCell ref="A235:F235"/>
    <mergeCell ref="A237:F237"/>
    <mergeCell ref="A240:F240"/>
    <mergeCell ref="A242:F242"/>
    <mergeCell ref="A245:F245"/>
    <mergeCell ref="A247:F247"/>
    <mergeCell ref="A250:F250"/>
    <mergeCell ref="A252:F252"/>
    <mergeCell ref="A255:F255"/>
    <mergeCell ref="A257:F257"/>
    <mergeCell ref="A260:F260"/>
    <mergeCell ref="A262:F262"/>
    <mergeCell ref="A265:F265"/>
    <mergeCell ref="A267:F267"/>
    <mergeCell ref="A272:F272"/>
    <mergeCell ref="A274:F274"/>
    <mergeCell ref="A281:F281"/>
    <mergeCell ref="A283:F283"/>
    <mergeCell ref="A286:F286"/>
    <mergeCell ref="A288:F288"/>
    <mergeCell ref="A300:F300"/>
    <mergeCell ref="A302:F302"/>
    <mergeCell ref="A311:F311"/>
    <mergeCell ref="A313:F313"/>
    <mergeCell ref="A334:F334"/>
    <mergeCell ref="A336:F336"/>
    <mergeCell ref="A358:F358"/>
    <mergeCell ref="A360:F360"/>
    <mergeCell ref="A374:F374"/>
    <mergeCell ref="A376:F376"/>
    <mergeCell ref="A381:F381"/>
    <mergeCell ref="A383:F383"/>
    <mergeCell ref="A424:F424"/>
    <mergeCell ref="A426:F426"/>
    <mergeCell ref="A434:F434"/>
  </mergeCells>
  <printOptions/>
  <pageMargins left="0.7083333333333334" right="0.7083333333333334" top="0.5513888888888889" bottom="0.55138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2016-01-05T09:41:22Z</cp:lastPrinted>
  <dcterms:created xsi:type="dcterms:W3CDTF">2016-01-05T09:41:32Z</dcterms:created>
  <dcterms:modified xsi:type="dcterms:W3CDTF">2018-02-21T12:08:54Z</dcterms:modified>
  <cp:category/>
  <cp:version/>
  <cp:contentType/>
  <cp:contentStatus/>
  <cp:revision>20</cp:revision>
</cp:coreProperties>
</file>